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6\stats online\"/>
    </mc:Choice>
  </mc:AlternateContent>
  <xr:revisionPtr revIDLastSave="0" documentId="13_ncr:1_{82E7BCAF-AAF4-4BD2-A974-876B0485F473}" xr6:coauthVersionLast="47" xr6:coauthVersionMax="47" xr10:uidLastSave="{00000000-0000-0000-0000-000000000000}"/>
  <bookViews>
    <workbookView xWindow="28680" yWindow="-120" windowWidth="19440" windowHeight="15000" tabRatio="877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7" i="9" l="1"/>
  <c r="F67" i="9"/>
  <c r="G137" i="3"/>
  <c r="G101" i="9"/>
  <c r="F66" i="9"/>
  <c r="D136" i="8"/>
  <c r="D66" i="8"/>
  <c r="G101" i="7"/>
  <c r="E66" i="7"/>
  <c r="D101" i="6"/>
  <c r="D102" i="6"/>
  <c r="D66" i="6"/>
  <c r="F101" i="5"/>
  <c r="D101" i="4"/>
  <c r="D66" i="4"/>
  <c r="D136" i="3"/>
  <c r="F101" i="3"/>
  <c r="D65" i="9"/>
  <c r="F135" i="7"/>
  <c r="D100" i="7"/>
  <c r="G136" i="6"/>
  <c r="E101" i="6"/>
  <c r="D65" i="6"/>
  <c r="E135" i="5"/>
  <c r="D136" i="5"/>
  <c r="D100" i="5"/>
  <c r="D135" i="4"/>
  <c r="E135" i="3"/>
  <c r="D65" i="3"/>
  <c r="D30" i="2"/>
  <c r="G66" i="9"/>
  <c r="D66" i="7"/>
  <c r="G135" i="9"/>
  <c r="D100" i="9"/>
  <c r="D135" i="8"/>
  <c r="E100" i="8"/>
  <c r="D135" i="6"/>
  <c r="F100" i="4"/>
  <c r="F65" i="9"/>
  <c r="E100" i="4"/>
  <c r="G100" i="4"/>
  <c r="D135" i="3"/>
  <c r="F102" i="8" l="1"/>
  <c r="D138" i="8"/>
  <c r="E67" i="3"/>
  <c r="G68" i="6"/>
  <c r="F103" i="6"/>
  <c r="F103" i="5"/>
  <c r="E138" i="5"/>
  <c r="G102" i="3"/>
  <c r="D68" i="3"/>
  <c r="F138" i="6"/>
  <c r="F103" i="9"/>
  <c r="D32" i="2"/>
  <c r="F103" i="3"/>
  <c r="D137" i="6"/>
  <c r="F102" i="9"/>
  <c r="G103" i="3"/>
  <c r="E103" i="4"/>
  <c r="D68" i="7"/>
  <c r="D138" i="9"/>
  <c r="D138" i="3"/>
  <c r="E103" i="3"/>
  <c r="D102" i="4"/>
  <c r="E67" i="7"/>
  <c r="E103" i="8"/>
  <c r="F68" i="4"/>
  <c r="F102" i="5"/>
  <c r="G138" i="3"/>
  <c r="F138" i="4"/>
  <c r="G68" i="8"/>
  <c r="G137" i="4"/>
  <c r="G137" i="5"/>
  <c r="G138" i="8"/>
  <c r="F68" i="5"/>
  <c r="F138" i="8"/>
  <c r="F67" i="5"/>
  <c r="D103" i="7"/>
  <c r="D138" i="7"/>
  <c r="D33" i="2"/>
  <c r="C33" i="8"/>
  <c r="E68" i="7"/>
  <c r="G68" i="4"/>
  <c r="E68" i="4"/>
  <c r="D68" i="4"/>
  <c r="G138" i="5"/>
  <c r="G103" i="9"/>
  <c r="G138" i="9"/>
  <c r="E138" i="9"/>
  <c r="G67" i="7"/>
  <c r="D103" i="4"/>
  <c r="E138" i="6"/>
  <c r="F138" i="9"/>
  <c r="G103" i="4"/>
  <c r="D138" i="6"/>
  <c r="G103" i="5"/>
  <c r="F68" i="7"/>
  <c r="E138" i="8"/>
  <c r="D68" i="9"/>
  <c r="E68" i="8"/>
  <c r="F138" i="5"/>
  <c r="G103" i="8"/>
  <c r="D138" i="5"/>
  <c r="F68" i="6"/>
  <c r="F138" i="3"/>
  <c r="G137" i="8"/>
  <c r="D68" i="6"/>
  <c r="D103" i="8"/>
  <c r="G103" i="6"/>
  <c r="F68" i="8"/>
  <c r="F103" i="8"/>
  <c r="E138" i="3"/>
  <c r="C33" i="7"/>
  <c r="E68" i="5"/>
  <c r="C138" i="1"/>
  <c r="G138" i="1" s="1"/>
  <c r="D68" i="8"/>
  <c r="D103" i="3"/>
  <c r="E68" i="6"/>
  <c r="D103" i="6"/>
  <c r="G68" i="9"/>
  <c r="F33" i="2"/>
  <c r="F137" i="3"/>
  <c r="D68" i="5"/>
  <c r="G68" i="7"/>
  <c r="E103" i="5"/>
  <c r="C33" i="4"/>
  <c r="F103" i="4"/>
  <c r="G33" i="2"/>
  <c r="G103" i="7"/>
  <c r="F103" i="7"/>
  <c r="E103" i="7"/>
  <c r="G138" i="4"/>
  <c r="E138" i="4"/>
  <c r="F138" i="7"/>
  <c r="G138" i="7"/>
  <c r="D138" i="4"/>
  <c r="E138" i="7"/>
  <c r="F68" i="9"/>
  <c r="G68" i="5"/>
  <c r="E103" i="6"/>
  <c r="E68" i="9"/>
  <c r="E103" i="9"/>
  <c r="D103" i="9"/>
  <c r="C33" i="6"/>
  <c r="C33" i="5"/>
  <c r="C103" i="1"/>
  <c r="F103" i="1" s="1"/>
  <c r="C33" i="9"/>
  <c r="G138" i="6"/>
  <c r="D103" i="5"/>
  <c r="C33" i="3"/>
  <c r="G68" i="3"/>
  <c r="E68" i="3"/>
  <c r="F68" i="3"/>
  <c r="C68" i="1"/>
  <c r="E33" i="2"/>
  <c r="D67" i="4"/>
  <c r="D102" i="7"/>
  <c r="D67" i="6"/>
  <c r="D137" i="8"/>
  <c r="D137" i="7"/>
  <c r="D102" i="8"/>
  <c r="F137" i="8"/>
  <c r="E137" i="8"/>
  <c r="D102" i="3"/>
  <c r="F102" i="3"/>
  <c r="F67" i="7"/>
  <c r="D67" i="7"/>
  <c r="E137" i="5"/>
  <c r="D137" i="5"/>
  <c r="D67" i="5"/>
  <c r="D102" i="5"/>
  <c r="F137" i="5"/>
  <c r="G102" i="5"/>
  <c r="E102" i="5"/>
  <c r="F137" i="7"/>
  <c r="D67" i="8"/>
  <c r="G102" i="7"/>
  <c r="G137" i="7"/>
  <c r="C32" i="3"/>
  <c r="E137" i="7"/>
  <c r="C32" i="8"/>
  <c r="G67" i="8"/>
  <c r="E102" i="8"/>
  <c r="G136" i="3"/>
  <c r="F136" i="3"/>
  <c r="E66" i="9"/>
  <c r="E137" i="3"/>
  <c r="E136" i="3"/>
  <c r="D66" i="9"/>
  <c r="D137" i="3"/>
  <c r="G67" i="4"/>
  <c r="G101" i="4"/>
  <c r="F67" i="4"/>
  <c r="G102" i="9"/>
  <c r="C32" i="7"/>
  <c r="F101" i="4"/>
  <c r="E67" i="4"/>
  <c r="E102" i="9"/>
  <c r="E101" i="4"/>
  <c r="G137" i="6"/>
  <c r="G137" i="9"/>
  <c r="G102" i="4"/>
  <c r="F137" i="6"/>
  <c r="F137" i="9"/>
  <c r="G101" i="6"/>
  <c r="C137" i="1"/>
  <c r="F102" i="4"/>
  <c r="E137" i="6"/>
  <c r="F101" i="6"/>
  <c r="C102" i="1"/>
  <c r="E102" i="4"/>
  <c r="F67" i="8"/>
  <c r="G102" i="6"/>
  <c r="E67" i="8"/>
  <c r="G66" i="7"/>
  <c r="G67" i="3"/>
  <c r="F137" i="4"/>
  <c r="F102" i="6"/>
  <c r="F66" i="7"/>
  <c r="E137" i="4"/>
  <c r="G102" i="8"/>
  <c r="E102" i="3"/>
  <c r="D137" i="4"/>
  <c r="E102" i="6"/>
  <c r="D67" i="9"/>
  <c r="D67" i="3"/>
  <c r="C32" i="4"/>
  <c r="E137" i="9"/>
  <c r="F102" i="7"/>
  <c r="E102" i="7"/>
  <c r="C32" i="5"/>
  <c r="C32" i="9"/>
  <c r="G67" i="9"/>
  <c r="E67" i="9"/>
  <c r="F67" i="3"/>
  <c r="C32" i="6"/>
  <c r="D102" i="9"/>
  <c r="G67" i="6"/>
  <c r="F67" i="6"/>
  <c r="E67" i="6"/>
  <c r="G67" i="5"/>
  <c r="E67" i="5"/>
  <c r="C67" i="1"/>
  <c r="G32" i="2"/>
  <c r="F32" i="2"/>
  <c r="E32" i="2"/>
  <c r="D136" i="4"/>
  <c r="D66" i="5"/>
  <c r="D136" i="7"/>
  <c r="D66" i="3"/>
  <c r="E101" i="8"/>
  <c r="E31" i="2"/>
  <c r="C31" i="5"/>
  <c r="G65" i="9"/>
  <c r="G135" i="3"/>
  <c r="G101" i="3"/>
  <c r="F135" i="3"/>
  <c r="F136" i="4"/>
  <c r="F136" i="6"/>
  <c r="E136" i="6"/>
  <c r="D136" i="6"/>
  <c r="G66" i="4"/>
  <c r="F66" i="4"/>
  <c r="G66" i="6"/>
  <c r="E66" i="4"/>
  <c r="F66" i="6"/>
  <c r="F101" i="7"/>
  <c r="E30" i="2"/>
  <c r="C31" i="7"/>
  <c r="E66" i="6"/>
  <c r="D101" i="5"/>
  <c r="D31" i="2"/>
  <c r="G136" i="5"/>
  <c r="C31" i="6"/>
  <c r="E136" i="8"/>
  <c r="D101" i="7"/>
  <c r="E66" i="5"/>
  <c r="C31" i="4"/>
  <c r="G101" i="5"/>
  <c r="G31" i="2"/>
  <c r="E101" i="3"/>
  <c r="C31" i="3"/>
  <c r="F136" i="5"/>
  <c r="G136" i="7"/>
  <c r="D101" i="8"/>
  <c r="E136" i="4"/>
  <c r="F31" i="2"/>
  <c r="G136" i="8"/>
  <c r="G66" i="3"/>
  <c r="E136" i="5"/>
  <c r="F136" i="7"/>
  <c r="F101" i="9"/>
  <c r="E101" i="7"/>
  <c r="C101" i="1"/>
  <c r="E101" i="5"/>
  <c r="F136" i="8"/>
  <c r="F66" i="3"/>
  <c r="E136" i="7"/>
  <c r="E101" i="9"/>
  <c r="C31" i="9"/>
  <c r="G66" i="5"/>
  <c r="F66" i="5"/>
  <c r="E66" i="3"/>
  <c r="G136" i="4"/>
  <c r="D101" i="9"/>
  <c r="G136" i="9"/>
  <c r="C136" i="1"/>
  <c r="F136" i="9"/>
  <c r="E136" i="9"/>
  <c r="D136" i="9"/>
  <c r="G101" i="8"/>
  <c r="F101" i="8"/>
  <c r="C31" i="8"/>
  <c r="D32" i="8" s="1"/>
  <c r="F66" i="8"/>
  <c r="C66" i="1"/>
  <c r="G66" i="8"/>
  <c r="E66" i="8"/>
  <c r="D101" i="3"/>
  <c r="G100" i="3"/>
  <c r="E65" i="5"/>
  <c r="D100" i="4"/>
  <c r="G100" i="9"/>
  <c r="G135" i="6"/>
  <c r="E135" i="9"/>
  <c r="G100" i="7"/>
  <c r="G100" i="8"/>
  <c r="F100" i="8"/>
  <c r="D135" i="9"/>
  <c r="E65" i="9"/>
  <c r="F135" i="9"/>
  <c r="G65" i="3"/>
  <c r="F100" i="7"/>
  <c r="F65" i="3"/>
  <c r="E65" i="3"/>
  <c r="F100" i="3"/>
  <c r="G135" i="5"/>
  <c r="G135" i="8"/>
  <c r="E65" i="6"/>
  <c r="E135" i="8"/>
  <c r="F135" i="4"/>
  <c r="F65" i="5"/>
  <c r="G100" i="5"/>
  <c r="F135" i="5"/>
  <c r="F135" i="8"/>
  <c r="G135" i="4"/>
  <c r="D135" i="5"/>
  <c r="E135" i="4"/>
  <c r="G65" i="6"/>
  <c r="E100" i="7"/>
  <c r="G135" i="7"/>
  <c r="D100" i="8"/>
  <c r="F65" i="6"/>
  <c r="E135" i="7"/>
  <c r="F100" i="5"/>
  <c r="E100" i="9"/>
  <c r="D135" i="7"/>
  <c r="C30" i="9"/>
  <c r="F135" i="6"/>
  <c r="C30" i="8"/>
  <c r="C135" i="1"/>
  <c r="E135" i="6"/>
  <c r="G65" i="5"/>
  <c r="C30" i="6"/>
  <c r="F100" i="9"/>
  <c r="D65" i="7"/>
  <c r="D65" i="4"/>
  <c r="E65" i="8"/>
  <c r="G65" i="8"/>
  <c r="D65" i="8"/>
  <c r="F65" i="8"/>
  <c r="F65" i="7"/>
  <c r="C30" i="7"/>
  <c r="G65" i="7"/>
  <c r="E65" i="7"/>
  <c r="D100" i="6"/>
  <c r="G100" i="6"/>
  <c r="F100" i="6"/>
  <c r="E100" i="6"/>
  <c r="E100" i="5"/>
  <c r="C30" i="5"/>
  <c r="D65" i="5"/>
  <c r="G65" i="4"/>
  <c r="C65" i="1"/>
  <c r="F65" i="4"/>
  <c r="C30" i="4"/>
  <c r="E65" i="4"/>
  <c r="E100" i="3"/>
  <c r="C100" i="1"/>
  <c r="D100" i="3"/>
  <c r="C30" i="3"/>
  <c r="G30" i="2"/>
  <c r="F30" i="2"/>
  <c r="D133" i="3"/>
  <c r="G134" i="3"/>
  <c r="D98" i="3"/>
  <c r="F99" i="3"/>
  <c r="F64" i="3"/>
  <c r="F28" i="2"/>
  <c r="D29" i="2"/>
  <c r="C29" i="9"/>
  <c r="C29" i="8"/>
  <c r="C29" i="7"/>
  <c r="C29" i="6"/>
  <c r="C29" i="5"/>
  <c r="C29" i="4"/>
  <c r="D134" i="9"/>
  <c r="E134" i="9"/>
  <c r="F134" i="9"/>
  <c r="G134" i="9"/>
  <c r="D99" i="9"/>
  <c r="E99" i="9"/>
  <c r="F99" i="9"/>
  <c r="G99" i="9"/>
  <c r="D64" i="9"/>
  <c r="E64" i="9"/>
  <c r="F64" i="9"/>
  <c r="G64" i="9"/>
  <c r="D64" i="8"/>
  <c r="E64" i="8"/>
  <c r="F64" i="8"/>
  <c r="G64" i="8"/>
  <c r="D99" i="8"/>
  <c r="E99" i="8"/>
  <c r="F99" i="8"/>
  <c r="G99" i="8"/>
  <c r="D134" i="8"/>
  <c r="E134" i="8"/>
  <c r="F134" i="8"/>
  <c r="G134" i="8"/>
  <c r="D64" i="7"/>
  <c r="E64" i="7"/>
  <c r="F64" i="7"/>
  <c r="G64" i="7"/>
  <c r="D99" i="7"/>
  <c r="E99" i="7"/>
  <c r="F99" i="7"/>
  <c r="G99" i="7"/>
  <c r="D134" i="7"/>
  <c r="E134" i="7"/>
  <c r="F134" i="7"/>
  <c r="G134" i="7"/>
  <c r="D64" i="6"/>
  <c r="E64" i="6"/>
  <c r="F64" i="6"/>
  <c r="G64" i="6"/>
  <c r="D99" i="6"/>
  <c r="E99" i="6"/>
  <c r="F99" i="6"/>
  <c r="G99" i="6"/>
  <c r="D134" i="6"/>
  <c r="E134" i="6"/>
  <c r="F134" i="6"/>
  <c r="G134" i="6"/>
  <c r="D64" i="5"/>
  <c r="E64" i="5"/>
  <c r="F64" i="5"/>
  <c r="G64" i="5"/>
  <c r="D99" i="5"/>
  <c r="E99" i="5"/>
  <c r="F99" i="5"/>
  <c r="G99" i="5"/>
  <c r="D134" i="5"/>
  <c r="E134" i="5"/>
  <c r="F134" i="5"/>
  <c r="G134" i="5"/>
  <c r="D64" i="4"/>
  <c r="E64" i="4"/>
  <c r="F64" i="4"/>
  <c r="G64" i="4"/>
  <c r="D99" i="4"/>
  <c r="E99" i="4"/>
  <c r="F99" i="4"/>
  <c r="G99" i="4"/>
  <c r="D134" i="4"/>
  <c r="E134" i="4"/>
  <c r="F134" i="4"/>
  <c r="G134" i="4"/>
  <c r="F133" i="9"/>
  <c r="G63" i="9"/>
  <c r="E133" i="8"/>
  <c r="G98" i="8"/>
  <c r="F63" i="8"/>
  <c r="F133" i="7"/>
  <c r="D97" i="7"/>
  <c r="F98" i="7"/>
  <c r="G133" i="6"/>
  <c r="F98" i="6"/>
  <c r="D63" i="6"/>
  <c r="F98" i="5"/>
  <c r="G63" i="5"/>
  <c r="D98" i="4"/>
  <c r="G27" i="2"/>
  <c r="G98" i="4"/>
  <c r="D26" i="2"/>
  <c r="D96" i="9"/>
  <c r="G131" i="8"/>
  <c r="E95" i="8"/>
  <c r="G130" i="7"/>
  <c r="G129" i="6"/>
  <c r="D96" i="6"/>
  <c r="D95" i="5"/>
  <c r="E96" i="4"/>
  <c r="D61" i="4"/>
  <c r="E95" i="3"/>
  <c r="D96" i="3"/>
  <c r="E59" i="3"/>
  <c r="E60" i="3"/>
  <c r="D138" i="1" l="1"/>
  <c r="F33" i="6"/>
  <c r="G33" i="4"/>
  <c r="G33" i="8"/>
  <c r="F33" i="8"/>
  <c r="G33" i="5"/>
  <c r="F33" i="7"/>
  <c r="D33" i="9"/>
  <c r="E33" i="8"/>
  <c r="G33" i="9"/>
  <c r="F33" i="3"/>
  <c r="F138" i="1"/>
  <c r="F33" i="4"/>
  <c r="E33" i="4"/>
  <c r="E33" i="7"/>
  <c r="D33" i="5"/>
  <c r="G33" i="7"/>
  <c r="D33" i="6"/>
  <c r="F33" i="5"/>
  <c r="G103" i="1"/>
  <c r="C33" i="1"/>
  <c r="F33" i="1" s="1"/>
  <c r="D103" i="1"/>
  <c r="F33" i="9"/>
  <c r="G33" i="6"/>
  <c r="D33" i="8"/>
  <c r="D33" i="4"/>
  <c r="E103" i="1"/>
  <c r="E33" i="9"/>
  <c r="D33" i="7"/>
  <c r="E33" i="6"/>
  <c r="E68" i="1"/>
  <c r="E33" i="5"/>
  <c r="E138" i="1"/>
  <c r="E33" i="3"/>
  <c r="F68" i="1"/>
  <c r="G33" i="3"/>
  <c r="D33" i="3"/>
  <c r="G68" i="1"/>
  <c r="D68" i="1"/>
  <c r="E102" i="1"/>
  <c r="D32" i="4"/>
  <c r="D32" i="3"/>
  <c r="D137" i="1"/>
  <c r="D32" i="9"/>
  <c r="D32" i="5"/>
  <c r="E32" i="8"/>
  <c r="E32" i="7"/>
  <c r="D32" i="6"/>
  <c r="E32" i="9"/>
  <c r="E31" i="9"/>
  <c r="D32" i="7"/>
  <c r="E32" i="6"/>
  <c r="D67" i="1"/>
  <c r="E32" i="5"/>
  <c r="C32" i="1"/>
  <c r="D33" i="1" s="1"/>
  <c r="E32" i="4"/>
  <c r="E137" i="1"/>
  <c r="E32" i="3"/>
  <c r="D102" i="1"/>
  <c r="E67" i="1"/>
  <c r="D66" i="1"/>
  <c r="D31" i="5"/>
  <c r="D31" i="3"/>
  <c r="E31" i="4"/>
  <c r="D31" i="6"/>
  <c r="E136" i="1"/>
  <c r="D31" i="4"/>
  <c r="E31" i="8"/>
  <c r="D101" i="1"/>
  <c r="E31" i="3"/>
  <c r="C31" i="1"/>
  <c r="D31" i="8"/>
  <c r="E31" i="7"/>
  <c r="D31" i="7"/>
  <c r="E31" i="6"/>
  <c r="E31" i="5"/>
  <c r="D31" i="9"/>
  <c r="E66" i="1"/>
  <c r="E101" i="1"/>
  <c r="D136" i="1"/>
  <c r="E30" i="8"/>
  <c r="D30" i="9"/>
  <c r="D30" i="6"/>
  <c r="D30" i="7"/>
  <c r="E30" i="9"/>
  <c r="D30" i="8"/>
  <c r="E30" i="7"/>
  <c r="E30" i="6"/>
  <c r="E30" i="5"/>
  <c r="D30" i="5"/>
  <c r="C30" i="1"/>
  <c r="D30" i="4"/>
  <c r="E30" i="4"/>
  <c r="C99" i="1"/>
  <c r="D100" i="1" s="1"/>
  <c r="G99" i="3"/>
  <c r="C64" i="1"/>
  <c r="G29" i="2"/>
  <c r="D99" i="3"/>
  <c r="G64" i="3"/>
  <c r="E99" i="3"/>
  <c r="D64" i="3"/>
  <c r="E64" i="3"/>
  <c r="F134" i="3"/>
  <c r="C29" i="3"/>
  <c r="E134" i="3"/>
  <c r="C134" i="1"/>
  <c r="D134" i="3"/>
  <c r="F29" i="2"/>
  <c r="E29" i="2"/>
  <c r="F98" i="4"/>
  <c r="D63" i="4"/>
  <c r="E98" i="4"/>
  <c r="E133" i="9"/>
  <c r="G97" i="4"/>
  <c r="G133" i="9"/>
  <c r="D133" i="9"/>
  <c r="G63" i="6"/>
  <c r="G98" i="3"/>
  <c r="D63" i="9"/>
  <c r="F133" i="3"/>
  <c r="F63" i="9"/>
  <c r="D98" i="8"/>
  <c r="E133" i="3"/>
  <c r="E63" i="3"/>
  <c r="C28" i="9"/>
  <c r="F32" i="9" s="1"/>
  <c r="F98" i="8"/>
  <c r="E98" i="9"/>
  <c r="E133" i="6"/>
  <c r="G133" i="7"/>
  <c r="D133" i="5"/>
  <c r="E63" i="4"/>
  <c r="D133" i="4"/>
  <c r="D133" i="7"/>
  <c r="G133" i="8"/>
  <c r="D63" i="5"/>
  <c r="F133" i="8"/>
  <c r="G133" i="3"/>
  <c r="D133" i="6"/>
  <c r="D98" i="9"/>
  <c r="E98" i="7"/>
  <c r="D133" i="8"/>
  <c r="C133" i="1"/>
  <c r="G137" i="1" s="1"/>
  <c r="E63" i="5"/>
  <c r="G97" i="8"/>
  <c r="G133" i="4"/>
  <c r="E133" i="4"/>
  <c r="G98" i="5"/>
  <c r="E98" i="8"/>
  <c r="E28" i="2"/>
  <c r="F98" i="3"/>
  <c r="F63" i="6"/>
  <c r="D98" i="7"/>
  <c r="C98" i="1"/>
  <c r="G102" i="1" s="1"/>
  <c r="E98" i="3"/>
  <c r="E63" i="6"/>
  <c r="E62" i="5"/>
  <c r="E63" i="8"/>
  <c r="D63" i="8"/>
  <c r="F133" i="4"/>
  <c r="F133" i="6"/>
  <c r="D63" i="3"/>
  <c r="E133" i="5"/>
  <c r="C28" i="8"/>
  <c r="F32" i="8" s="1"/>
  <c r="D98" i="5"/>
  <c r="F63" i="5"/>
  <c r="G98" i="7"/>
  <c r="E133" i="7"/>
  <c r="G63" i="4"/>
  <c r="G133" i="5"/>
  <c r="G63" i="8"/>
  <c r="G98" i="9"/>
  <c r="F63" i="4"/>
  <c r="F133" i="5"/>
  <c r="F98" i="9"/>
  <c r="C28" i="4"/>
  <c r="G32" i="4" s="1"/>
  <c r="E98" i="5"/>
  <c r="C28" i="3"/>
  <c r="G32" i="3" s="1"/>
  <c r="D28" i="2"/>
  <c r="C28" i="6"/>
  <c r="E29" i="6" s="1"/>
  <c r="E98" i="6"/>
  <c r="G98" i="6"/>
  <c r="D63" i="7"/>
  <c r="E63" i="9"/>
  <c r="G63" i="7"/>
  <c r="F63" i="7"/>
  <c r="C28" i="7"/>
  <c r="G32" i="7" s="1"/>
  <c r="E63" i="7"/>
  <c r="D98" i="6"/>
  <c r="C28" i="5"/>
  <c r="G32" i="5" s="1"/>
  <c r="G63" i="3"/>
  <c r="F63" i="3"/>
  <c r="C63" i="1"/>
  <c r="F67" i="1" s="1"/>
  <c r="G28" i="2"/>
  <c r="D132" i="9"/>
  <c r="E96" i="3"/>
  <c r="E131" i="4"/>
  <c r="E132" i="5"/>
  <c r="F94" i="5"/>
  <c r="F131" i="8"/>
  <c r="G96" i="3"/>
  <c r="D132" i="8"/>
  <c r="E131" i="8"/>
  <c r="D61" i="3"/>
  <c r="D131" i="8"/>
  <c r="E62" i="7"/>
  <c r="G97" i="3"/>
  <c r="F129" i="5"/>
  <c r="D95" i="4"/>
  <c r="E96" i="5"/>
  <c r="D132" i="4"/>
  <c r="F96" i="3"/>
  <c r="G131" i="5"/>
  <c r="D62" i="8"/>
  <c r="D62" i="7"/>
  <c r="F132" i="9"/>
  <c r="F96" i="6"/>
  <c r="E96" i="6"/>
  <c r="E61" i="3"/>
  <c r="F62" i="4"/>
  <c r="F95" i="7"/>
  <c r="F96" i="8"/>
  <c r="F130" i="8"/>
  <c r="G97" i="9"/>
  <c r="G131" i="9"/>
  <c r="E27" i="2"/>
  <c r="D27" i="2"/>
  <c r="D131" i="4"/>
  <c r="F94" i="3"/>
  <c r="G26" i="2"/>
  <c r="F26" i="2"/>
  <c r="D61" i="7"/>
  <c r="E26" i="2"/>
  <c r="F61" i="7"/>
  <c r="C26" i="7"/>
  <c r="F30" i="7" s="1"/>
  <c r="F130" i="5"/>
  <c r="G61" i="7"/>
  <c r="E62" i="6"/>
  <c r="G96" i="6"/>
  <c r="E132" i="9"/>
  <c r="G62" i="5"/>
  <c r="F97" i="8"/>
  <c r="F131" i="3"/>
  <c r="F59" i="7"/>
  <c r="G94" i="8"/>
  <c r="F27" i="2"/>
  <c r="G132" i="9"/>
  <c r="F129" i="4"/>
  <c r="D131" i="6"/>
  <c r="D132" i="7"/>
  <c r="G61" i="8"/>
  <c r="F96" i="4"/>
  <c r="E62" i="3"/>
  <c r="E61" i="7"/>
  <c r="D62" i="3"/>
  <c r="F97" i="9"/>
  <c r="G61" i="3"/>
  <c r="F129" i="8"/>
  <c r="F61" i="3"/>
  <c r="F62" i="5"/>
  <c r="F62" i="3"/>
  <c r="F95" i="6"/>
  <c r="G96" i="8"/>
  <c r="E97" i="8"/>
  <c r="D97" i="8"/>
  <c r="F62" i="6"/>
  <c r="D61" i="8"/>
  <c r="D96" i="5"/>
  <c r="F131" i="9"/>
  <c r="E62" i="8"/>
  <c r="G130" i="3"/>
  <c r="G59" i="8"/>
  <c r="G60" i="9"/>
  <c r="C26" i="5"/>
  <c r="G30" i="5" s="1"/>
  <c r="E132" i="3"/>
  <c r="G62" i="6"/>
  <c r="D132" i="6"/>
  <c r="D132" i="3"/>
  <c r="G132" i="7"/>
  <c r="E97" i="5"/>
  <c r="D131" i="9"/>
  <c r="E60" i="8"/>
  <c r="G131" i="3"/>
  <c r="E96" i="8"/>
  <c r="G131" i="7"/>
  <c r="E62" i="4"/>
  <c r="F97" i="6"/>
  <c r="F61" i="4"/>
  <c r="F131" i="7"/>
  <c r="D62" i="4"/>
  <c r="D97" i="9"/>
  <c r="F129" i="9"/>
  <c r="G61" i="4"/>
  <c r="E97" i="9"/>
  <c r="G132" i="8"/>
  <c r="G96" i="4"/>
  <c r="E131" i="7"/>
  <c r="G132" i="4"/>
  <c r="F132" i="8"/>
  <c r="D96" i="7"/>
  <c r="F132" i="7"/>
  <c r="D96" i="8"/>
  <c r="D131" i="7"/>
  <c r="F132" i="4"/>
  <c r="E132" i="8"/>
  <c r="E132" i="4"/>
  <c r="D96" i="4"/>
  <c r="F61" i="5"/>
  <c r="G131" i="4"/>
  <c r="F96" i="9"/>
  <c r="D132" i="5"/>
  <c r="F62" i="7"/>
  <c r="F95" i="9"/>
  <c r="F131" i="4"/>
  <c r="D97" i="5"/>
  <c r="G60" i="6"/>
  <c r="F62" i="8"/>
  <c r="G96" i="9"/>
  <c r="F132" i="3"/>
  <c r="F59" i="6"/>
  <c r="E131" i="9"/>
  <c r="C26" i="9"/>
  <c r="F30" i="9" s="1"/>
  <c r="E96" i="9"/>
  <c r="C27" i="9"/>
  <c r="C97" i="1"/>
  <c r="G61" i="9"/>
  <c r="F61" i="9"/>
  <c r="F62" i="9"/>
  <c r="G62" i="9"/>
  <c r="E61" i="9"/>
  <c r="E62" i="9"/>
  <c r="D61" i="9"/>
  <c r="D62" i="9"/>
  <c r="C27" i="8"/>
  <c r="F31" i="8" s="1"/>
  <c r="C26" i="8"/>
  <c r="G30" i="8" s="1"/>
  <c r="F61" i="8"/>
  <c r="E61" i="8"/>
  <c r="G62" i="8"/>
  <c r="E132" i="7"/>
  <c r="G97" i="7"/>
  <c r="E97" i="7"/>
  <c r="E96" i="7"/>
  <c r="G96" i="7"/>
  <c r="F97" i="7"/>
  <c r="F96" i="7"/>
  <c r="C27" i="7"/>
  <c r="G31" i="7" s="1"/>
  <c r="G62" i="7"/>
  <c r="F131" i="6"/>
  <c r="G131" i="6"/>
  <c r="E131" i="6"/>
  <c r="G132" i="6"/>
  <c r="F132" i="6"/>
  <c r="E132" i="6"/>
  <c r="E97" i="6"/>
  <c r="G97" i="6"/>
  <c r="D97" i="6"/>
  <c r="C26" i="6"/>
  <c r="G30" i="6" s="1"/>
  <c r="D62" i="6"/>
  <c r="E61" i="6"/>
  <c r="G61" i="6"/>
  <c r="D61" i="6"/>
  <c r="C27" i="6"/>
  <c r="F31" i="6" s="1"/>
  <c r="F61" i="6"/>
  <c r="F131" i="5"/>
  <c r="E131" i="5"/>
  <c r="D131" i="5"/>
  <c r="G132" i="5"/>
  <c r="F132" i="5"/>
  <c r="G96" i="5"/>
  <c r="G97" i="5"/>
  <c r="F96" i="5"/>
  <c r="F97" i="5"/>
  <c r="C27" i="5"/>
  <c r="D62" i="5"/>
  <c r="E61" i="5"/>
  <c r="C61" i="1"/>
  <c r="G65" i="1" s="1"/>
  <c r="D61" i="5"/>
  <c r="G61" i="5"/>
  <c r="C26" i="4"/>
  <c r="F30" i="4" s="1"/>
  <c r="F97" i="4"/>
  <c r="D97" i="4"/>
  <c r="E97" i="4"/>
  <c r="C62" i="1"/>
  <c r="E61" i="4"/>
  <c r="C27" i="4"/>
  <c r="F31" i="4" s="1"/>
  <c r="G62" i="4"/>
  <c r="E131" i="3"/>
  <c r="C26" i="3"/>
  <c r="G30" i="3" s="1"/>
  <c r="D131" i="3"/>
  <c r="C132" i="1"/>
  <c r="C131" i="1"/>
  <c r="G135" i="1" s="1"/>
  <c r="G132" i="3"/>
  <c r="D97" i="3"/>
  <c r="C96" i="1"/>
  <c r="F100" i="1" s="1"/>
  <c r="C27" i="3"/>
  <c r="G31" i="3" s="1"/>
  <c r="E97" i="3"/>
  <c r="F97" i="3"/>
  <c r="G62" i="3"/>
  <c r="G130" i="5"/>
  <c r="D25" i="2"/>
  <c r="F130" i="3"/>
  <c r="E130" i="8"/>
  <c r="D130" i="4"/>
  <c r="D130" i="8"/>
  <c r="F95" i="3"/>
  <c r="D95" i="3"/>
  <c r="C25" i="5"/>
  <c r="F29" i="5" s="1"/>
  <c r="F60" i="9"/>
  <c r="D60" i="9"/>
  <c r="E130" i="6"/>
  <c r="G95" i="6"/>
  <c r="E130" i="5"/>
  <c r="D130" i="5"/>
  <c r="C25" i="4"/>
  <c r="G29" i="4" s="1"/>
  <c r="C25" i="7"/>
  <c r="F29" i="7" s="1"/>
  <c r="E60" i="6"/>
  <c r="D60" i="8"/>
  <c r="G130" i="8"/>
  <c r="F95" i="5"/>
  <c r="E95" i="5"/>
  <c r="G95" i="5"/>
  <c r="E59" i="7"/>
  <c r="C25" i="6"/>
  <c r="F29" i="6" s="1"/>
  <c r="F60" i="6"/>
  <c r="D130" i="6"/>
  <c r="G95" i="9"/>
  <c r="G60" i="4"/>
  <c r="F60" i="4"/>
  <c r="D60" i="6"/>
  <c r="D95" i="9"/>
  <c r="G130" i="6"/>
  <c r="F130" i="6"/>
  <c r="D130" i="7"/>
  <c r="G60" i="8"/>
  <c r="D60" i="4"/>
  <c r="C25" i="9"/>
  <c r="F29" i="9" s="1"/>
  <c r="F130" i="7"/>
  <c r="F60" i="8"/>
  <c r="E130" i="7"/>
  <c r="E95" i="9"/>
  <c r="G130" i="9"/>
  <c r="G129" i="9"/>
  <c r="G130" i="4"/>
  <c r="F130" i="9"/>
  <c r="E95" i="7"/>
  <c r="C130" i="1"/>
  <c r="F130" i="4"/>
  <c r="E130" i="9"/>
  <c r="C95" i="1"/>
  <c r="E130" i="4"/>
  <c r="D130" i="9"/>
  <c r="C60" i="1"/>
  <c r="G25" i="2"/>
  <c r="G95" i="4"/>
  <c r="F25" i="2"/>
  <c r="F95" i="4"/>
  <c r="G60" i="5"/>
  <c r="G60" i="7"/>
  <c r="E25" i="2"/>
  <c r="E95" i="4"/>
  <c r="F60" i="5"/>
  <c r="F60" i="7"/>
  <c r="F59" i="4"/>
  <c r="E60" i="5"/>
  <c r="E60" i="7"/>
  <c r="C25" i="3"/>
  <c r="F60" i="3"/>
  <c r="D60" i="5"/>
  <c r="D60" i="7"/>
  <c r="D60" i="3"/>
  <c r="G95" i="7"/>
  <c r="G95" i="3"/>
  <c r="E60" i="4"/>
  <c r="E60" i="9"/>
  <c r="D130" i="3"/>
  <c r="D95" i="6"/>
  <c r="C25" i="8"/>
  <c r="F29" i="8" s="1"/>
  <c r="F95" i="8"/>
  <c r="D95" i="8"/>
  <c r="G95" i="8"/>
  <c r="D95" i="7"/>
  <c r="E95" i="6"/>
  <c r="E130" i="3"/>
  <c r="F129" i="3"/>
  <c r="G60" i="3"/>
  <c r="E94" i="4"/>
  <c r="F94" i="4"/>
  <c r="G129" i="4"/>
  <c r="D94" i="4"/>
  <c r="D59" i="3"/>
  <c r="G94" i="4"/>
  <c r="D129" i="5"/>
  <c r="G129" i="5"/>
  <c r="E94" i="8"/>
  <c r="F59" i="3"/>
  <c r="D94" i="8"/>
  <c r="F94" i="8"/>
  <c r="G59" i="3"/>
  <c r="F59" i="8"/>
  <c r="G59" i="7"/>
  <c r="E129" i="9"/>
  <c r="D129" i="6"/>
  <c r="C24" i="4"/>
  <c r="G94" i="5"/>
  <c r="E59" i="4"/>
  <c r="E94" i="5"/>
  <c r="E129" i="6"/>
  <c r="D94" i="5"/>
  <c r="F129" i="6"/>
  <c r="E129" i="3"/>
  <c r="C24" i="9"/>
  <c r="G129" i="8"/>
  <c r="C24" i="8"/>
  <c r="E94" i="3"/>
  <c r="D129" i="4"/>
  <c r="E59" i="6"/>
  <c r="D129" i="8"/>
  <c r="C24" i="3"/>
  <c r="D59" i="5"/>
  <c r="E94" i="6"/>
  <c r="E129" i="7"/>
  <c r="D59" i="9"/>
  <c r="G59" i="6"/>
  <c r="D24" i="2"/>
  <c r="D59" i="8"/>
  <c r="G94" i="3"/>
  <c r="C129" i="1"/>
  <c r="D94" i="3"/>
  <c r="E129" i="4"/>
  <c r="C24" i="5"/>
  <c r="D94" i="6"/>
  <c r="D129" i="7"/>
  <c r="D94" i="9"/>
  <c r="G129" i="3"/>
  <c r="D59" i="4"/>
  <c r="G59" i="9"/>
  <c r="C24" i="7"/>
  <c r="F59" i="9"/>
  <c r="E59" i="9"/>
  <c r="D129" i="3"/>
  <c r="G59" i="5"/>
  <c r="D59" i="6"/>
  <c r="D129" i="9"/>
  <c r="G94" i="6"/>
  <c r="G59" i="4"/>
  <c r="E129" i="5"/>
  <c r="E59" i="5"/>
  <c r="F94" i="6"/>
  <c r="F129" i="7"/>
  <c r="E129" i="8"/>
  <c r="E59" i="8"/>
  <c r="F94" i="9"/>
  <c r="F59" i="5"/>
  <c r="G129" i="7"/>
  <c r="G94" i="9"/>
  <c r="C59" i="1"/>
  <c r="E94" i="9"/>
  <c r="D59" i="7"/>
  <c r="E94" i="7"/>
  <c r="C94" i="1"/>
  <c r="D94" i="7"/>
  <c r="G94" i="7"/>
  <c r="F94" i="7"/>
  <c r="C24" i="6"/>
  <c r="G24" i="2"/>
  <c r="F24" i="2"/>
  <c r="E24" i="2"/>
  <c r="G128" i="9"/>
  <c r="D93" i="8"/>
  <c r="F58" i="8"/>
  <c r="F128" i="7"/>
  <c r="D58" i="7"/>
  <c r="F128" i="6"/>
  <c r="G93" i="6"/>
  <c r="D128" i="5"/>
  <c r="F93" i="5"/>
  <c r="G58" i="5"/>
  <c r="G128" i="4"/>
  <c r="D93" i="4"/>
  <c r="G58" i="4"/>
  <c r="G128" i="3"/>
  <c r="F23" i="2"/>
  <c r="F58" i="9"/>
  <c r="G58" i="9"/>
  <c r="G93" i="8"/>
  <c r="E58" i="7"/>
  <c r="G58" i="7"/>
  <c r="E128" i="5"/>
  <c r="F128" i="3"/>
  <c r="G33" i="1" l="1"/>
  <c r="E33" i="1"/>
  <c r="G32" i="9"/>
  <c r="G32" i="8"/>
  <c r="F32" i="7"/>
  <c r="F32" i="6"/>
  <c r="G32" i="6"/>
  <c r="F32" i="5"/>
  <c r="F32" i="4"/>
  <c r="F32" i="3"/>
  <c r="G67" i="1"/>
  <c r="F102" i="1"/>
  <c r="F137" i="1"/>
  <c r="D32" i="1"/>
  <c r="E32" i="1"/>
  <c r="G31" i="8"/>
  <c r="F31" i="7"/>
  <c r="G31" i="6"/>
  <c r="F31" i="5"/>
  <c r="G31" i="5"/>
  <c r="F29" i="4"/>
  <c r="G31" i="4"/>
  <c r="F31" i="3"/>
  <c r="E31" i="1"/>
  <c r="D31" i="1"/>
  <c r="G31" i="9"/>
  <c r="F31" i="9"/>
  <c r="G101" i="1"/>
  <c r="F101" i="1"/>
  <c r="F136" i="1"/>
  <c r="G136" i="1"/>
  <c r="G66" i="1"/>
  <c r="F66" i="1"/>
  <c r="G30" i="9"/>
  <c r="G29" i="8"/>
  <c r="F30" i="8"/>
  <c r="G29" i="7"/>
  <c r="G30" i="7"/>
  <c r="F30" i="6"/>
  <c r="F30" i="5"/>
  <c r="G30" i="4"/>
  <c r="F30" i="3"/>
  <c r="G100" i="1"/>
  <c r="F135" i="1"/>
  <c r="F65" i="1"/>
  <c r="F99" i="1"/>
  <c r="G64" i="1"/>
  <c r="E135" i="1"/>
  <c r="D135" i="1"/>
  <c r="D99" i="1"/>
  <c r="E100" i="1"/>
  <c r="G29" i="3"/>
  <c r="E30" i="3"/>
  <c r="D30" i="3"/>
  <c r="E65" i="1"/>
  <c r="D65" i="1"/>
  <c r="F28" i="9"/>
  <c r="G29" i="9"/>
  <c r="D64" i="1"/>
  <c r="G29" i="6"/>
  <c r="G29" i="5"/>
  <c r="G28" i="5"/>
  <c r="G134" i="1"/>
  <c r="G99" i="1"/>
  <c r="F64" i="1"/>
  <c r="D29" i="3"/>
  <c r="C29" i="1"/>
  <c r="D29" i="9"/>
  <c r="E29" i="9"/>
  <c r="F134" i="1"/>
  <c r="G28" i="8"/>
  <c r="D29" i="8"/>
  <c r="E29" i="8"/>
  <c r="E134" i="1"/>
  <c r="G28" i="7"/>
  <c r="E29" i="7"/>
  <c r="D29" i="7"/>
  <c r="D29" i="6"/>
  <c r="D29" i="5"/>
  <c r="E29" i="5"/>
  <c r="D29" i="4"/>
  <c r="E29" i="4"/>
  <c r="F29" i="3"/>
  <c r="D134" i="1"/>
  <c r="E99" i="1"/>
  <c r="E64" i="1"/>
  <c r="E29" i="3"/>
  <c r="G98" i="1"/>
  <c r="G28" i="6"/>
  <c r="F28" i="4"/>
  <c r="F28" i="3"/>
  <c r="G133" i="1"/>
  <c r="F28" i="8"/>
  <c r="G28" i="9"/>
  <c r="D28" i="3"/>
  <c r="E28" i="6"/>
  <c r="D28" i="8"/>
  <c r="D133" i="1"/>
  <c r="F28" i="6"/>
  <c r="F28" i="5"/>
  <c r="E28" i="5"/>
  <c r="G28" i="3"/>
  <c r="F133" i="1"/>
  <c r="G28" i="4"/>
  <c r="D28" i="4"/>
  <c r="D98" i="1"/>
  <c r="F98" i="1"/>
  <c r="E28" i="7"/>
  <c r="F28" i="7"/>
  <c r="E28" i="9"/>
  <c r="D28" i="9"/>
  <c r="E28" i="8"/>
  <c r="D28" i="7"/>
  <c r="D28" i="6"/>
  <c r="D63" i="1"/>
  <c r="D28" i="5"/>
  <c r="E28" i="4"/>
  <c r="E133" i="1"/>
  <c r="E98" i="1"/>
  <c r="E28" i="3"/>
  <c r="G63" i="1"/>
  <c r="E63" i="1"/>
  <c r="F63" i="1"/>
  <c r="C28" i="1"/>
  <c r="F32" i="1" s="1"/>
  <c r="E26" i="4"/>
  <c r="D27" i="3"/>
  <c r="E27" i="4"/>
  <c r="E26" i="7"/>
  <c r="D27" i="8"/>
  <c r="D97" i="1"/>
  <c r="E27" i="9"/>
  <c r="E27" i="3"/>
  <c r="D26" i="3"/>
  <c r="E27" i="8"/>
  <c r="D26" i="5"/>
  <c r="D27" i="5"/>
  <c r="E26" i="8"/>
  <c r="D27" i="6"/>
  <c r="D26" i="9"/>
  <c r="D27" i="9"/>
  <c r="D62" i="1"/>
  <c r="D61" i="1"/>
  <c r="E27" i="7"/>
  <c r="D27" i="7"/>
  <c r="D26" i="6"/>
  <c r="E27" i="6"/>
  <c r="E27" i="5"/>
  <c r="C27" i="1"/>
  <c r="E62" i="1"/>
  <c r="E132" i="1"/>
  <c r="D131" i="1"/>
  <c r="D27" i="4"/>
  <c r="D96" i="1"/>
  <c r="C26" i="1"/>
  <c r="F30" i="1" s="1"/>
  <c r="D132" i="1"/>
  <c r="E97" i="1"/>
  <c r="E26" i="6"/>
  <c r="D26" i="7"/>
  <c r="D26" i="8"/>
  <c r="E61" i="1"/>
  <c r="E26" i="9"/>
  <c r="E26" i="5"/>
  <c r="D26" i="4"/>
  <c r="E26" i="3"/>
  <c r="E131" i="1"/>
  <c r="E96" i="1"/>
  <c r="D25" i="5"/>
  <c r="D25" i="7"/>
  <c r="D25" i="4"/>
  <c r="D25" i="6"/>
  <c r="E130" i="1"/>
  <c r="C25" i="1"/>
  <c r="D95" i="1"/>
  <c r="D25" i="8"/>
  <c r="D25" i="9"/>
  <c r="D60" i="1"/>
  <c r="D25" i="3"/>
  <c r="E25" i="9"/>
  <c r="E25" i="8"/>
  <c r="E25" i="7"/>
  <c r="E25" i="6"/>
  <c r="E25" i="5"/>
  <c r="E95" i="1"/>
  <c r="E25" i="4"/>
  <c r="D130" i="1"/>
  <c r="E25" i="3"/>
  <c r="E60" i="1"/>
  <c r="C24" i="1"/>
  <c r="E128" i="9"/>
  <c r="D128" i="9"/>
  <c r="F128" i="9"/>
  <c r="F128" i="5"/>
  <c r="F58" i="7"/>
  <c r="D128" i="3"/>
  <c r="G128" i="5"/>
  <c r="E128" i="3"/>
  <c r="F58" i="5"/>
  <c r="G93" i="4"/>
  <c r="D58" i="5"/>
  <c r="D93" i="9"/>
  <c r="D93" i="7"/>
  <c r="F58" i="4"/>
  <c r="G128" i="6"/>
  <c r="D58" i="4"/>
  <c r="F93" i="4"/>
  <c r="F93" i="9"/>
  <c r="E93" i="4"/>
  <c r="G93" i="5"/>
  <c r="G128" i="7"/>
  <c r="E93" i="8"/>
  <c r="E93" i="9"/>
  <c r="C93" i="1"/>
  <c r="C23" i="6"/>
  <c r="G27" i="6" s="1"/>
  <c r="D128" i="8"/>
  <c r="D93" i="5"/>
  <c r="G93" i="9"/>
  <c r="F93" i="8"/>
  <c r="D93" i="6"/>
  <c r="C23" i="9"/>
  <c r="D128" i="6"/>
  <c r="F93" i="6"/>
  <c r="E93" i="3"/>
  <c r="G128" i="8"/>
  <c r="C128" i="1"/>
  <c r="F132" i="1" s="1"/>
  <c r="G93" i="7"/>
  <c r="F93" i="7"/>
  <c r="F128" i="8"/>
  <c r="E58" i="5"/>
  <c r="E93" i="6"/>
  <c r="D128" i="7"/>
  <c r="D58" i="9"/>
  <c r="G58" i="6"/>
  <c r="E93" i="7"/>
  <c r="E128" i="8"/>
  <c r="D23" i="2"/>
  <c r="C23" i="8"/>
  <c r="G93" i="3"/>
  <c r="F93" i="3"/>
  <c r="F58" i="6"/>
  <c r="E58" i="6"/>
  <c r="C23" i="3"/>
  <c r="D93" i="3"/>
  <c r="F128" i="4"/>
  <c r="D58" i="6"/>
  <c r="E58" i="8"/>
  <c r="C23" i="4"/>
  <c r="G58" i="3"/>
  <c r="E128" i="4"/>
  <c r="E58" i="4"/>
  <c r="E93" i="5"/>
  <c r="E128" i="6"/>
  <c r="F58" i="3"/>
  <c r="D128" i="4"/>
  <c r="D58" i="8"/>
  <c r="E58" i="3"/>
  <c r="D58" i="3"/>
  <c r="E58" i="9"/>
  <c r="E128" i="7"/>
  <c r="C23" i="5"/>
  <c r="C58" i="1"/>
  <c r="G23" i="2"/>
  <c r="G58" i="8"/>
  <c r="E23" i="2"/>
  <c r="C23" i="7"/>
  <c r="F27" i="7" s="1"/>
  <c r="F127" i="8"/>
  <c r="F92" i="8"/>
  <c r="F57" i="8"/>
  <c r="F127" i="7"/>
  <c r="F92" i="7"/>
  <c r="F57" i="7"/>
  <c r="G127" i="6"/>
  <c r="G57" i="6"/>
  <c r="F127" i="5"/>
  <c r="F57" i="5"/>
  <c r="G92" i="3"/>
  <c r="G22" i="2"/>
  <c r="G32" i="1" l="1"/>
  <c r="G31" i="1"/>
  <c r="F31" i="1"/>
  <c r="G30" i="1"/>
  <c r="E30" i="1"/>
  <c r="D30" i="1"/>
  <c r="G29" i="1"/>
  <c r="F29" i="1"/>
  <c r="E29" i="1"/>
  <c r="D29" i="1"/>
  <c r="G28" i="1"/>
  <c r="D28" i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32" i="1"/>
  <c r="G97" i="1"/>
  <c r="F97" i="1"/>
  <c r="F27" i="3"/>
  <c r="G27" i="3"/>
  <c r="F62" i="1"/>
  <c r="G62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29" i="1"/>
  <c r="E129" i="1"/>
  <c r="D94" i="1"/>
  <c r="E94" i="1"/>
  <c r="E24" i="3"/>
  <c r="D24" i="3"/>
  <c r="D59" i="1"/>
  <c r="E59" i="1"/>
  <c r="C23" i="1"/>
  <c r="D127" i="4"/>
  <c r="D127" i="3"/>
  <c r="D92" i="6"/>
  <c r="D57" i="9"/>
  <c r="G57" i="9"/>
  <c r="F57" i="9"/>
  <c r="D127" i="7"/>
  <c r="F127" i="3"/>
  <c r="D127" i="8"/>
  <c r="D57" i="3"/>
  <c r="D92" i="4"/>
  <c r="D127" i="9"/>
  <c r="E57" i="7"/>
  <c r="E127" i="7"/>
  <c r="D57" i="7"/>
  <c r="G127" i="9"/>
  <c r="F92" i="6"/>
  <c r="C92" i="1"/>
  <c r="F127" i="9"/>
  <c r="G127" i="4"/>
  <c r="D57" i="4"/>
  <c r="D92" i="5"/>
  <c r="D92" i="9"/>
  <c r="E127" i="8"/>
  <c r="F57" i="3"/>
  <c r="E57" i="8"/>
  <c r="D57" i="8"/>
  <c r="G92" i="9"/>
  <c r="E92" i="8"/>
  <c r="E92" i="7"/>
  <c r="F57" i="6"/>
  <c r="F127" i="6"/>
  <c r="E57" i="5"/>
  <c r="E127" i="5"/>
  <c r="G92" i="4"/>
  <c r="F92" i="3"/>
  <c r="F22" i="2"/>
  <c r="F92" i="9"/>
  <c r="C22" i="8"/>
  <c r="D92" i="8"/>
  <c r="C22" i="7"/>
  <c r="D92" i="7"/>
  <c r="E57" i="6"/>
  <c r="E127" i="6"/>
  <c r="D57" i="5"/>
  <c r="D127" i="5"/>
  <c r="F92" i="4"/>
  <c r="E92" i="3"/>
  <c r="E22" i="2"/>
  <c r="E92" i="5"/>
  <c r="E92" i="9"/>
  <c r="G57" i="8"/>
  <c r="G127" i="8"/>
  <c r="G57" i="7"/>
  <c r="G127" i="7"/>
  <c r="D57" i="6"/>
  <c r="D127" i="6"/>
  <c r="G92" i="5"/>
  <c r="E92" i="4"/>
  <c r="C22" i="3"/>
  <c r="D92" i="3"/>
  <c r="D22" i="2"/>
  <c r="C22" i="9"/>
  <c r="G92" i="6"/>
  <c r="F92" i="5"/>
  <c r="C22" i="4"/>
  <c r="G57" i="3"/>
  <c r="G127" i="3"/>
  <c r="C127" i="1"/>
  <c r="E92" i="6"/>
  <c r="C22" i="5"/>
  <c r="F57" i="4"/>
  <c r="F127" i="4"/>
  <c r="E57" i="3"/>
  <c r="E127" i="3"/>
  <c r="C57" i="1"/>
  <c r="E57" i="9"/>
  <c r="E127" i="9"/>
  <c r="G92" i="8"/>
  <c r="G92" i="7"/>
  <c r="C22" i="6"/>
  <c r="G57" i="5"/>
  <c r="G127" i="5"/>
  <c r="E57" i="4"/>
  <c r="E127" i="4"/>
  <c r="G57" i="4"/>
  <c r="C21" i="3"/>
  <c r="F126" i="9"/>
  <c r="F56" i="9"/>
  <c r="G126" i="8"/>
  <c r="F91" i="8"/>
  <c r="F126" i="7"/>
  <c r="G91" i="7"/>
  <c r="F126" i="6"/>
  <c r="G56" i="6"/>
  <c r="F126" i="5"/>
  <c r="G56" i="5"/>
  <c r="G126" i="4"/>
  <c r="G56" i="4"/>
  <c r="F56" i="3"/>
  <c r="G27" i="1" l="1"/>
  <c r="F27" i="1"/>
  <c r="F26" i="9"/>
  <c r="G26" i="9"/>
  <c r="F26" i="8"/>
  <c r="G26" i="8"/>
  <c r="F26" i="7"/>
  <c r="G26" i="7"/>
  <c r="G26" i="6"/>
  <c r="F26" i="6"/>
  <c r="G61" i="1"/>
  <c r="F61" i="1"/>
  <c r="G26" i="5"/>
  <c r="F26" i="5"/>
  <c r="G26" i="4"/>
  <c r="F26" i="4"/>
  <c r="G26" i="3"/>
  <c r="F26" i="3"/>
  <c r="F25" i="3"/>
  <c r="G25" i="3"/>
  <c r="G131" i="1"/>
  <c r="F131" i="1"/>
  <c r="G96" i="1"/>
  <c r="F96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28" i="1"/>
  <c r="E128" i="1"/>
  <c r="D93" i="1"/>
  <c r="E93" i="1"/>
  <c r="E23" i="3"/>
  <c r="D23" i="3"/>
  <c r="E58" i="1"/>
  <c r="D58" i="1"/>
  <c r="D22" i="3"/>
  <c r="E22" i="3"/>
  <c r="C22" i="1"/>
  <c r="E56" i="8"/>
  <c r="D91" i="6"/>
  <c r="D56" i="4"/>
  <c r="D91" i="5"/>
  <c r="E91" i="4"/>
  <c r="E56" i="7"/>
  <c r="G91" i="8"/>
  <c r="D91" i="8"/>
  <c r="G126" i="5"/>
  <c r="D56" i="8"/>
  <c r="D91" i="9"/>
  <c r="F91" i="4"/>
  <c r="F56" i="7"/>
  <c r="F126" i="4"/>
  <c r="G91" i="9"/>
  <c r="E56" i="6"/>
  <c r="D126" i="8"/>
  <c r="D126" i="4"/>
  <c r="F91" i="9"/>
  <c r="G56" i="8"/>
  <c r="G91" i="5"/>
  <c r="F56" i="8"/>
  <c r="E91" i="9"/>
  <c r="F56" i="4"/>
  <c r="D126" i="5"/>
  <c r="E56" i="4"/>
  <c r="E126" i="6"/>
  <c r="D126" i="6"/>
  <c r="E91" i="7"/>
  <c r="E126" i="3"/>
  <c r="D126" i="9"/>
  <c r="G126" i="9"/>
  <c r="D91" i="4"/>
  <c r="E126" i="5"/>
  <c r="D56" i="7"/>
  <c r="E91" i="8"/>
  <c r="E126" i="9"/>
  <c r="C21" i="5"/>
  <c r="C21" i="9"/>
  <c r="E126" i="4"/>
  <c r="C21" i="4"/>
  <c r="C21" i="8"/>
  <c r="G91" i="4"/>
  <c r="G56" i="7"/>
  <c r="F56" i="5"/>
  <c r="D56" i="5"/>
  <c r="F91" i="5"/>
  <c r="D21" i="2"/>
  <c r="E91" i="5"/>
  <c r="G126" i="6"/>
  <c r="C21" i="7"/>
  <c r="C56" i="1"/>
  <c r="D91" i="7"/>
  <c r="F56" i="6"/>
  <c r="F91" i="7"/>
  <c r="G56" i="9"/>
  <c r="D56" i="6"/>
  <c r="E56" i="9"/>
  <c r="E126" i="7"/>
  <c r="G126" i="7"/>
  <c r="D56" i="9"/>
  <c r="C21" i="6"/>
  <c r="F91" i="6"/>
  <c r="C91" i="1"/>
  <c r="C126" i="1"/>
  <c r="G91" i="6"/>
  <c r="E56" i="5"/>
  <c r="E91" i="6"/>
  <c r="F126" i="8"/>
  <c r="E126" i="8"/>
  <c r="D126" i="7"/>
  <c r="D126" i="3"/>
  <c r="G126" i="3"/>
  <c r="F126" i="3"/>
  <c r="F91" i="3"/>
  <c r="G91" i="3"/>
  <c r="G56" i="3"/>
  <c r="G21" i="2"/>
  <c r="F21" i="2"/>
  <c r="E21" i="2"/>
  <c r="D91" i="3"/>
  <c r="E56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95" i="1"/>
  <c r="G95" i="1"/>
  <c r="D127" i="1"/>
  <c r="F130" i="1"/>
  <c r="G130" i="1"/>
  <c r="D57" i="1"/>
  <c r="G60" i="1"/>
  <c r="F60" i="1"/>
  <c r="D23" i="1"/>
  <c r="E23" i="1"/>
  <c r="E57" i="1"/>
  <c r="E127" i="1"/>
  <c r="D22" i="5"/>
  <c r="D22" i="6"/>
  <c r="D22" i="8"/>
  <c r="E22" i="7"/>
  <c r="D92" i="1"/>
  <c r="E92" i="1"/>
  <c r="E22" i="9"/>
  <c r="D22" i="4"/>
  <c r="C21" i="1"/>
  <c r="E91" i="3"/>
  <c r="D56" i="3"/>
  <c r="E20" i="2"/>
  <c r="D20" i="2"/>
  <c r="G19" i="2"/>
  <c r="F19" i="2"/>
  <c r="E19" i="2"/>
  <c r="G20" i="2"/>
  <c r="C55" i="1"/>
  <c r="C90" i="1"/>
  <c r="C125" i="1"/>
  <c r="C20" i="9"/>
  <c r="C20" i="8"/>
  <c r="C20" i="7"/>
  <c r="C20" i="6"/>
  <c r="C20" i="5"/>
  <c r="C20" i="4"/>
  <c r="C20" i="3"/>
  <c r="D55" i="3"/>
  <c r="E55" i="3"/>
  <c r="F55" i="3"/>
  <c r="G55" i="3"/>
  <c r="D90" i="3"/>
  <c r="E90" i="3"/>
  <c r="F90" i="3"/>
  <c r="G90" i="3"/>
  <c r="D125" i="3"/>
  <c r="E125" i="3"/>
  <c r="F125" i="3"/>
  <c r="G125" i="3"/>
  <c r="D55" i="4"/>
  <c r="E55" i="4"/>
  <c r="F55" i="4"/>
  <c r="G55" i="4"/>
  <c r="D90" i="4"/>
  <c r="E90" i="4"/>
  <c r="F90" i="4"/>
  <c r="G90" i="4"/>
  <c r="D125" i="4"/>
  <c r="E125" i="4"/>
  <c r="F125" i="4"/>
  <c r="G125" i="4"/>
  <c r="D55" i="5"/>
  <c r="E55" i="5"/>
  <c r="F55" i="5"/>
  <c r="G55" i="5"/>
  <c r="D90" i="5"/>
  <c r="E90" i="5"/>
  <c r="F90" i="5"/>
  <c r="G90" i="5"/>
  <c r="D125" i="5"/>
  <c r="E125" i="5"/>
  <c r="F125" i="5"/>
  <c r="G125" i="5"/>
  <c r="D55" i="6"/>
  <c r="E55" i="6"/>
  <c r="F55" i="6"/>
  <c r="G55" i="6"/>
  <c r="D90" i="6"/>
  <c r="E90" i="6"/>
  <c r="F90" i="6"/>
  <c r="G90" i="6"/>
  <c r="D125" i="6"/>
  <c r="E125" i="6"/>
  <c r="F125" i="6"/>
  <c r="G125" i="6"/>
  <c r="D125" i="7"/>
  <c r="E125" i="7"/>
  <c r="F125" i="7"/>
  <c r="G125" i="7"/>
  <c r="D90" i="7"/>
  <c r="E90" i="7"/>
  <c r="F90" i="7"/>
  <c r="G90" i="7"/>
  <c r="D55" i="7"/>
  <c r="E55" i="7"/>
  <c r="F55" i="7"/>
  <c r="G55" i="7"/>
  <c r="D125" i="8"/>
  <c r="E125" i="8"/>
  <c r="F125" i="8"/>
  <c r="G125" i="8"/>
  <c r="D90" i="8"/>
  <c r="E90" i="8"/>
  <c r="F90" i="8"/>
  <c r="G90" i="8"/>
  <c r="D55" i="8"/>
  <c r="E55" i="8"/>
  <c r="F55" i="8"/>
  <c r="G55" i="8"/>
  <c r="D125" i="9"/>
  <c r="E125" i="9"/>
  <c r="F125" i="9"/>
  <c r="G125" i="9"/>
  <c r="D90" i="9"/>
  <c r="E90" i="9"/>
  <c r="F90" i="9"/>
  <c r="G90" i="9"/>
  <c r="D55" i="9"/>
  <c r="E55" i="9"/>
  <c r="F55" i="9"/>
  <c r="G55" i="9"/>
  <c r="D22" i="1" l="1"/>
  <c r="F25" i="1"/>
  <c r="G25" i="1"/>
  <c r="G24" i="5"/>
  <c r="F24" i="5"/>
  <c r="G24" i="8"/>
  <c r="F24" i="8"/>
  <c r="F94" i="1"/>
  <c r="G94" i="1"/>
  <c r="F24" i="7"/>
  <c r="G24" i="7"/>
  <c r="G24" i="4"/>
  <c r="F24" i="4"/>
  <c r="G24" i="9"/>
  <c r="F24" i="9"/>
  <c r="F59" i="1"/>
  <c r="G59" i="1"/>
  <c r="F24" i="3"/>
  <c r="G24" i="3"/>
  <c r="F24" i="6"/>
  <c r="G24" i="6"/>
  <c r="F129" i="1"/>
  <c r="G129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26" i="1"/>
  <c r="E126" i="1"/>
  <c r="D91" i="1"/>
  <c r="E91" i="1"/>
  <c r="D56" i="1"/>
  <c r="E56" i="1"/>
  <c r="C20" i="1"/>
  <c r="E73" i="9"/>
  <c r="F73" i="9"/>
  <c r="G73" i="9"/>
  <c r="D73" i="9"/>
  <c r="E108" i="9"/>
  <c r="F108" i="9"/>
  <c r="G108" i="9"/>
  <c r="D108" i="9"/>
  <c r="E73" i="8"/>
  <c r="F73" i="8"/>
  <c r="G73" i="8"/>
  <c r="D73" i="8"/>
  <c r="E108" i="8"/>
  <c r="F108" i="8"/>
  <c r="G108" i="8"/>
  <c r="D108" i="8"/>
  <c r="E73" i="7"/>
  <c r="F73" i="7"/>
  <c r="G73" i="7"/>
  <c r="D73" i="7"/>
  <c r="E108" i="7"/>
  <c r="F108" i="7"/>
  <c r="G108" i="7"/>
  <c r="D108" i="7"/>
  <c r="E73" i="6"/>
  <c r="F73" i="6"/>
  <c r="G73" i="6"/>
  <c r="D73" i="6"/>
  <c r="E108" i="6"/>
  <c r="F108" i="6"/>
  <c r="G108" i="6"/>
  <c r="D108" i="6"/>
  <c r="E73" i="5"/>
  <c r="F73" i="5"/>
  <c r="G73" i="5"/>
  <c r="D73" i="5"/>
  <c r="E108" i="5"/>
  <c r="F108" i="5"/>
  <c r="G108" i="5"/>
  <c r="D108" i="5"/>
  <c r="E73" i="4"/>
  <c r="F73" i="4"/>
  <c r="G73" i="4"/>
  <c r="D73" i="4"/>
  <c r="E108" i="4"/>
  <c r="F108" i="4"/>
  <c r="G108" i="4"/>
  <c r="D108" i="4"/>
  <c r="E108" i="3"/>
  <c r="F108" i="3"/>
  <c r="G108" i="3"/>
  <c r="D108" i="3"/>
  <c r="E73" i="3"/>
  <c r="F73" i="3"/>
  <c r="G73" i="3"/>
  <c r="D73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40" i="1" l="1"/>
  <c r="C41" i="1"/>
  <c r="C42" i="1"/>
  <c r="C43" i="1"/>
  <c r="C75" i="1"/>
  <c r="C76" i="1"/>
  <c r="C77" i="1"/>
  <c r="C78" i="1"/>
  <c r="C110" i="1"/>
  <c r="C111" i="1"/>
  <c r="C112" i="1"/>
  <c r="C113" i="1"/>
  <c r="C8" i="1" l="1"/>
  <c r="C7" i="1"/>
  <c r="C6" i="1"/>
  <c r="C5" i="1"/>
  <c r="C124" i="1"/>
  <c r="C89" i="1"/>
  <c r="C54" i="1"/>
  <c r="F58" i="1" l="1"/>
  <c r="G58" i="1"/>
  <c r="F128" i="1"/>
  <c r="G128" i="1"/>
  <c r="G93" i="1"/>
  <c r="F93" i="1"/>
  <c r="D125" i="1"/>
  <c r="E125" i="1"/>
  <c r="E90" i="1"/>
  <c r="D90" i="1"/>
  <c r="E55" i="1"/>
  <c r="D55" i="1"/>
  <c r="C88" i="1"/>
  <c r="C80" i="1"/>
  <c r="C117" i="1"/>
  <c r="C81" i="1"/>
  <c r="C118" i="1"/>
  <c r="C82" i="1"/>
  <c r="C119" i="1"/>
  <c r="C83" i="1"/>
  <c r="C120" i="1"/>
  <c r="C85" i="1"/>
  <c r="C122" i="1"/>
  <c r="C114" i="1"/>
  <c r="C84" i="1"/>
  <c r="C121" i="1"/>
  <c r="C87" i="1"/>
  <c r="C79" i="1"/>
  <c r="C116" i="1"/>
  <c r="C86" i="1"/>
  <c r="C123" i="1"/>
  <c r="C115" i="1"/>
  <c r="D124" i="9"/>
  <c r="E124" i="9"/>
  <c r="F124" i="9"/>
  <c r="G124" i="9"/>
  <c r="D89" i="9"/>
  <c r="E89" i="9"/>
  <c r="F89" i="9"/>
  <c r="G89" i="9"/>
  <c r="D54" i="9"/>
  <c r="E54" i="9"/>
  <c r="F54" i="9"/>
  <c r="G54" i="9"/>
  <c r="D124" i="8"/>
  <c r="E124" i="8"/>
  <c r="F124" i="8"/>
  <c r="G124" i="8"/>
  <c r="D89" i="8"/>
  <c r="E89" i="8"/>
  <c r="F89" i="8"/>
  <c r="G89" i="8"/>
  <c r="D54" i="8"/>
  <c r="E54" i="8"/>
  <c r="F54" i="8"/>
  <c r="G54" i="8"/>
  <c r="D124" i="7"/>
  <c r="E124" i="7"/>
  <c r="F124" i="7"/>
  <c r="G124" i="7"/>
  <c r="D89" i="7"/>
  <c r="E89" i="7"/>
  <c r="F89" i="7"/>
  <c r="G89" i="7"/>
  <c r="D54" i="7"/>
  <c r="E54" i="7"/>
  <c r="F54" i="7"/>
  <c r="G54" i="7"/>
  <c r="D124" i="6"/>
  <c r="E124" i="6"/>
  <c r="F124" i="6"/>
  <c r="G124" i="6"/>
  <c r="D89" i="6"/>
  <c r="E89" i="6"/>
  <c r="F89" i="6"/>
  <c r="G89" i="6"/>
  <c r="D54" i="6"/>
  <c r="E54" i="6"/>
  <c r="F54" i="6"/>
  <c r="G54" i="6"/>
  <c r="D124" i="5"/>
  <c r="E124" i="5"/>
  <c r="F124" i="5"/>
  <c r="G124" i="5"/>
  <c r="D89" i="5"/>
  <c r="E89" i="5"/>
  <c r="F89" i="5"/>
  <c r="G89" i="5"/>
  <c r="D54" i="5"/>
  <c r="E54" i="5"/>
  <c r="F54" i="5"/>
  <c r="G54" i="5"/>
  <c r="D124" i="4"/>
  <c r="E124" i="4"/>
  <c r="F124" i="4"/>
  <c r="G124" i="4"/>
  <c r="D89" i="4"/>
  <c r="E89" i="4"/>
  <c r="F89" i="4"/>
  <c r="G89" i="4"/>
  <c r="D54" i="4"/>
  <c r="E54" i="4"/>
  <c r="F54" i="4"/>
  <c r="G54" i="4"/>
  <c r="D124" i="3"/>
  <c r="E124" i="3"/>
  <c r="F124" i="3"/>
  <c r="G124" i="3"/>
  <c r="D89" i="3"/>
  <c r="E89" i="3"/>
  <c r="F89" i="3"/>
  <c r="G89" i="3"/>
  <c r="D54" i="3"/>
  <c r="E54" i="3"/>
  <c r="F54" i="3"/>
  <c r="G54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G114" i="9"/>
  <c r="F114" i="9"/>
  <c r="E114" i="9"/>
  <c r="D114" i="9"/>
  <c r="E113" i="9"/>
  <c r="D113" i="9"/>
  <c r="E112" i="9"/>
  <c r="D112" i="9"/>
  <c r="E111" i="9"/>
  <c r="D111" i="9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E113" i="8"/>
  <c r="D113" i="8"/>
  <c r="E112" i="8"/>
  <c r="D112" i="8"/>
  <c r="E111" i="8"/>
  <c r="D111" i="8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E113" i="7"/>
  <c r="D113" i="7"/>
  <c r="E112" i="7"/>
  <c r="D112" i="7"/>
  <c r="E111" i="7"/>
  <c r="D111" i="7"/>
  <c r="G123" i="6"/>
  <c r="F123" i="6"/>
  <c r="E123" i="6"/>
  <c r="D123" i="6"/>
  <c r="G122" i="6"/>
  <c r="F122" i="6"/>
  <c r="E122" i="6"/>
  <c r="D122" i="6"/>
  <c r="G121" i="6"/>
  <c r="F121" i="6"/>
  <c r="E121" i="6"/>
  <c r="D121" i="6"/>
  <c r="G120" i="6"/>
  <c r="F120" i="6"/>
  <c r="E120" i="6"/>
  <c r="D120" i="6"/>
  <c r="G119" i="6"/>
  <c r="F119" i="6"/>
  <c r="E119" i="6"/>
  <c r="D119" i="6"/>
  <c r="G118" i="6"/>
  <c r="F118" i="6"/>
  <c r="E118" i="6"/>
  <c r="D118" i="6"/>
  <c r="G117" i="6"/>
  <c r="F117" i="6"/>
  <c r="E117" i="6"/>
  <c r="D117" i="6"/>
  <c r="G116" i="6"/>
  <c r="F116" i="6"/>
  <c r="E116" i="6"/>
  <c r="D116" i="6"/>
  <c r="G115" i="6"/>
  <c r="F115" i="6"/>
  <c r="E115" i="6"/>
  <c r="D115" i="6"/>
  <c r="G114" i="6"/>
  <c r="F114" i="6"/>
  <c r="E114" i="6"/>
  <c r="D114" i="6"/>
  <c r="E113" i="6"/>
  <c r="D113" i="6"/>
  <c r="E112" i="6"/>
  <c r="D112" i="6"/>
  <c r="E111" i="6"/>
  <c r="D111" i="6"/>
  <c r="G123" i="5"/>
  <c r="F123" i="5"/>
  <c r="E123" i="5"/>
  <c r="D123" i="5"/>
  <c r="G122" i="5"/>
  <c r="F122" i="5"/>
  <c r="E122" i="5"/>
  <c r="D122" i="5"/>
  <c r="G121" i="5"/>
  <c r="F121" i="5"/>
  <c r="E121" i="5"/>
  <c r="D121" i="5"/>
  <c r="G120" i="5"/>
  <c r="F120" i="5"/>
  <c r="E120" i="5"/>
  <c r="D120" i="5"/>
  <c r="G119" i="5"/>
  <c r="F119" i="5"/>
  <c r="E119" i="5"/>
  <c r="D119" i="5"/>
  <c r="G118" i="5"/>
  <c r="F118" i="5"/>
  <c r="E118" i="5"/>
  <c r="D118" i="5"/>
  <c r="G117" i="5"/>
  <c r="F117" i="5"/>
  <c r="E117" i="5"/>
  <c r="D117" i="5"/>
  <c r="G116" i="5"/>
  <c r="F116" i="5"/>
  <c r="E116" i="5"/>
  <c r="D116" i="5"/>
  <c r="G115" i="5"/>
  <c r="F115" i="5"/>
  <c r="E115" i="5"/>
  <c r="D115" i="5"/>
  <c r="G114" i="5"/>
  <c r="F114" i="5"/>
  <c r="E114" i="5"/>
  <c r="D114" i="5"/>
  <c r="E113" i="5"/>
  <c r="D113" i="5"/>
  <c r="E112" i="5"/>
  <c r="D112" i="5"/>
  <c r="E111" i="5"/>
  <c r="D111" i="5"/>
  <c r="G123" i="4"/>
  <c r="F123" i="4"/>
  <c r="E123" i="4"/>
  <c r="D123" i="4"/>
  <c r="G122" i="4"/>
  <c r="F122" i="4"/>
  <c r="E122" i="4"/>
  <c r="D122" i="4"/>
  <c r="G121" i="4"/>
  <c r="F121" i="4"/>
  <c r="E121" i="4"/>
  <c r="D121" i="4"/>
  <c r="G120" i="4"/>
  <c r="F120" i="4"/>
  <c r="E120" i="4"/>
  <c r="D120" i="4"/>
  <c r="G119" i="4"/>
  <c r="F119" i="4"/>
  <c r="E119" i="4"/>
  <c r="D119" i="4"/>
  <c r="G118" i="4"/>
  <c r="F118" i="4"/>
  <c r="E118" i="4"/>
  <c r="D118" i="4"/>
  <c r="G117" i="4"/>
  <c r="F117" i="4"/>
  <c r="E117" i="4"/>
  <c r="D117" i="4"/>
  <c r="G116" i="4"/>
  <c r="F116" i="4"/>
  <c r="E116" i="4"/>
  <c r="D116" i="4"/>
  <c r="G115" i="4"/>
  <c r="F115" i="4"/>
  <c r="E115" i="4"/>
  <c r="D115" i="4"/>
  <c r="G114" i="4"/>
  <c r="F114" i="4"/>
  <c r="E114" i="4"/>
  <c r="D114" i="4"/>
  <c r="E113" i="4"/>
  <c r="D113" i="4"/>
  <c r="E112" i="4"/>
  <c r="D112" i="4"/>
  <c r="E111" i="4"/>
  <c r="D111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92" i="1"/>
  <c r="F92" i="1"/>
  <c r="D124" i="1"/>
  <c r="G127" i="1"/>
  <c r="F127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91" i="1"/>
  <c r="G91" i="1"/>
  <c r="G126" i="1"/>
  <c r="F126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90" i="1"/>
  <c r="G90" i="1"/>
  <c r="G125" i="1"/>
  <c r="F125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24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23" i="1"/>
  <c r="F53" i="9"/>
  <c r="G88" i="8"/>
  <c r="F53" i="7"/>
  <c r="G88" i="7"/>
  <c r="G88" i="6"/>
  <c r="F53" i="5"/>
  <c r="F53" i="4"/>
  <c r="F88" i="3"/>
  <c r="D53" i="3"/>
  <c r="G53" i="9"/>
  <c r="F88" i="8"/>
  <c r="G23" i="1" l="1"/>
  <c r="F23" i="1"/>
  <c r="E20" i="1"/>
  <c r="D20" i="1"/>
  <c r="E123" i="1"/>
  <c r="D122" i="1"/>
  <c r="E122" i="3"/>
  <c r="E123" i="3"/>
  <c r="D123" i="3"/>
  <c r="G53" i="7"/>
  <c r="D53" i="7"/>
  <c r="G88" i="3"/>
  <c r="G53" i="5"/>
  <c r="G53" i="4"/>
  <c r="F88" i="6"/>
  <c r="D88" i="3"/>
  <c r="D53" i="5"/>
  <c r="D88" i="4"/>
  <c r="D53" i="6"/>
  <c r="E88" i="3"/>
  <c r="E53" i="7"/>
  <c r="G53" i="3"/>
  <c r="E53" i="3"/>
  <c r="G88" i="5"/>
  <c r="D53" i="4"/>
  <c r="D88" i="6"/>
  <c r="D53" i="9"/>
  <c r="E88" i="5"/>
  <c r="E88" i="8"/>
  <c r="E53" i="5"/>
  <c r="F53" i="3"/>
  <c r="E53" i="8"/>
  <c r="D88" i="7"/>
  <c r="D88" i="9"/>
  <c r="F88" i="5"/>
  <c r="D88" i="5"/>
  <c r="F88" i="7"/>
  <c r="E88" i="7"/>
  <c r="G88" i="9"/>
  <c r="F88" i="4"/>
  <c r="F88" i="9"/>
  <c r="E88" i="9"/>
  <c r="D88" i="8"/>
  <c r="E88" i="6"/>
  <c r="E53" i="4"/>
  <c r="F53" i="6"/>
  <c r="G53" i="8"/>
  <c r="G88" i="4"/>
  <c r="E53" i="6"/>
  <c r="F53" i="8"/>
  <c r="E88" i="4"/>
  <c r="D53" i="8"/>
  <c r="E53" i="9"/>
  <c r="G53" i="6"/>
  <c r="C53" i="1" l="1"/>
  <c r="D89" i="1"/>
  <c r="E89" i="1"/>
  <c r="E122" i="1"/>
  <c r="D122" i="3"/>
  <c r="C18" i="1" l="1"/>
  <c r="E19" i="1" s="1"/>
  <c r="F57" i="1"/>
  <c r="G57" i="1"/>
  <c r="D54" i="1"/>
  <c r="E54" i="1"/>
  <c r="G124" i="1"/>
  <c r="F124" i="1"/>
  <c r="E121" i="1"/>
  <c r="E120" i="3"/>
  <c r="E120" i="1"/>
  <c r="D121" i="3"/>
  <c r="E121" i="3"/>
  <c r="D121" i="1"/>
  <c r="D19" i="1" l="1"/>
  <c r="G22" i="1"/>
  <c r="F22" i="1"/>
  <c r="E119" i="3"/>
  <c r="D119" i="1"/>
  <c r="G123" i="3"/>
  <c r="F123" i="3"/>
  <c r="D120" i="1"/>
  <c r="D120" i="3"/>
  <c r="F123" i="1"/>
  <c r="G123" i="1"/>
  <c r="C52" i="1"/>
  <c r="D87" i="9"/>
  <c r="E87" i="9"/>
  <c r="F87" i="9"/>
  <c r="G87" i="9"/>
  <c r="D52" i="9"/>
  <c r="E52" i="9"/>
  <c r="F52" i="9"/>
  <c r="G52" i="9"/>
  <c r="D87" i="8"/>
  <c r="E87" i="8"/>
  <c r="F87" i="8"/>
  <c r="G87" i="8"/>
  <c r="D52" i="8"/>
  <c r="E52" i="8"/>
  <c r="F52" i="8"/>
  <c r="G52" i="8"/>
  <c r="D87" i="7"/>
  <c r="E87" i="7"/>
  <c r="F87" i="7"/>
  <c r="G87" i="7"/>
  <c r="D52" i="7"/>
  <c r="E52" i="7"/>
  <c r="F52" i="7"/>
  <c r="G52" i="7"/>
  <c r="D87" i="6"/>
  <c r="E87" i="6"/>
  <c r="F87" i="6"/>
  <c r="G87" i="6"/>
  <c r="D52" i="6"/>
  <c r="E52" i="6"/>
  <c r="F52" i="6"/>
  <c r="G52" i="6"/>
  <c r="D87" i="5"/>
  <c r="E87" i="5"/>
  <c r="F87" i="5"/>
  <c r="G87" i="5"/>
  <c r="D52" i="5"/>
  <c r="E52" i="5"/>
  <c r="F52" i="5"/>
  <c r="G52" i="5"/>
  <c r="D87" i="4"/>
  <c r="E87" i="4"/>
  <c r="F87" i="4"/>
  <c r="G87" i="4"/>
  <c r="D52" i="4"/>
  <c r="E52" i="4"/>
  <c r="F52" i="4"/>
  <c r="G52" i="4"/>
  <c r="D87" i="3"/>
  <c r="E87" i="3"/>
  <c r="F87" i="3"/>
  <c r="G87" i="3"/>
  <c r="D52" i="3"/>
  <c r="E52" i="3"/>
  <c r="F52" i="3"/>
  <c r="G52" i="3"/>
  <c r="G56" i="1" l="1"/>
  <c r="F56" i="1"/>
  <c r="C17" i="1"/>
  <c r="D119" i="3"/>
  <c r="E119" i="1"/>
  <c r="F122" i="1"/>
  <c r="G122" i="1"/>
  <c r="E118" i="3"/>
  <c r="G122" i="3"/>
  <c r="F122" i="3"/>
  <c r="D18" i="9"/>
  <c r="E18" i="9"/>
  <c r="E18" i="8"/>
  <c r="D18" i="8"/>
  <c r="D18" i="7"/>
  <c r="E18" i="7"/>
  <c r="D18" i="6"/>
  <c r="E18" i="6"/>
  <c r="D18" i="5"/>
  <c r="E18" i="5"/>
  <c r="D18" i="4"/>
  <c r="E18" i="4"/>
  <c r="D88" i="1"/>
  <c r="E88" i="1"/>
  <c r="D18" i="3"/>
  <c r="E18" i="3"/>
  <c r="E53" i="1"/>
  <c r="D53" i="1"/>
  <c r="F86" i="9"/>
  <c r="F51" i="9"/>
  <c r="F86" i="8"/>
  <c r="F86" i="7"/>
  <c r="G51" i="7"/>
  <c r="F86" i="6"/>
  <c r="F86" i="5"/>
  <c r="G51" i="5"/>
  <c r="F86" i="4"/>
  <c r="F51" i="4"/>
  <c r="G51" i="3"/>
  <c r="G86" i="3"/>
  <c r="F21" i="1" l="1"/>
  <c r="G21" i="1"/>
  <c r="G121" i="1"/>
  <c r="F121" i="1"/>
  <c r="D118" i="3"/>
  <c r="E118" i="1"/>
  <c r="G121" i="3"/>
  <c r="F121" i="3"/>
  <c r="D118" i="1"/>
  <c r="E18" i="1"/>
  <c r="D18" i="1"/>
  <c r="F51" i="3"/>
  <c r="F51" i="7"/>
  <c r="F86" i="3"/>
  <c r="E86" i="3"/>
  <c r="G86" i="9"/>
  <c r="D86" i="9"/>
  <c r="E86" i="9"/>
  <c r="G51" i="9"/>
  <c r="E51" i="9"/>
  <c r="G86" i="8"/>
  <c r="E86" i="8"/>
  <c r="D86" i="8"/>
  <c r="G51" i="8"/>
  <c r="F51" i="8"/>
  <c r="E51" i="8"/>
  <c r="D51" i="8"/>
  <c r="G86" i="7"/>
  <c r="D86" i="7"/>
  <c r="E86" i="7"/>
  <c r="E51" i="7"/>
  <c r="D51" i="7"/>
  <c r="G86" i="6"/>
  <c r="D86" i="6"/>
  <c r="E86" i="6"/>
  <c r="G51" i="6"/>
  <c r="G86" i="5"/>
  <c r="E86" i="5"/>
  <c r="D86" i="5"/>
  <c r="F51" i="5"/>
  <c r="D51" i="5"/>
  <c r="E51" i="5"/>
  <c r="G86" i="4"/>
  <c r="E86" i="4"/>
  <c r="D86" i="4"/>
  <c r="G51" i="4"/>
  <c r="D51" i="4"/>
  <c r="E51" i="4"/>
  <c r="D51" i="3"/>
  <c r="E51" i="3"/>
  <c r="D86" i="3"/>
  <c r="C51" i="1"/>
  <c r="D51" i="9"/>
  <c r="F51" i="6"/>
  <c r="E51" i="6"/>
  <c r="D51" i="6"/>
  <c r="F50" i="3"/>
  <c r="F85" i="4"/>
  <c r="F50" i="5"/>
  <c r="F85" i="5"/>
  <c r="G50" i="6"/>
  <c r="F85" i="6"/>
  <c r="G50" i="8"/>
  <c r="G50" i="9"/>
  <c r="F85" i="9"/>
  <c r="F55" i="1" l="1"/>
  <c r="G55" i="1"/>
  <c r="C16" i="1"/>
  <c r="G120" i="1"/>
  <c r="F120" i="1"/>
  <c r="E116" i="3"/>
  <c r="F120" i="3"/>
  <c r="G120" i="3"/>
  <c r="E117" i="1"/>
  <c r="D117" i="1"/>
  <c r="D117" i="3"/>
  <c r="E117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87" i="1"/>
  <c r="E87" i="1"/>
  <c r="D52" i="1"/>
  <c r="E52" i="1"/>
  <c r="G85" i="6"/>
  <c r="D85" i="8"/>
  <c r="G85" i="9"/>
  <c r="D85" i="9"/>
  <c r="F50" i="8"/>
  <c r="E50" i="7"/>
  <c r="D50" i="8"/>
  <c r="F50" i="9"/>
  <c r="G50" i="3"/>
  <c r="D50" i="3"/>
  <c r="E85" i="6"/>
  <c r="E50" i="3"/>
  <c r="F85" i="3"/>
  <c r="E85" i="3"/>
  <c r="G85" i="3"/>
  <c r="D85" i="3"/>
  <c r="G50" i="4"/>
  <c r="F50" i="4"/>
  <c r="D50" i="4"/>
  <c r="E50" i="4"/>
  <c r="G85" i="4"/>
  <c r="D85" i="4"/>
  <c r="E85" i="4"/>
  <c r="G50" i="5"/>
  <c r="E50" i="5"/>
  <c r="D50" i="5"/>
  <c r="E85" i="5"/>
  <c r="G85" i="5"/>
  <c r="D85" i="5"/>
  <c r="F50" i="6"/>
  <c r="D50" i="6"/>
  <c r="E50" i="6"/>
  <c r="D85" i="6"/>
  <c r="G50" i="7"/>
  <c r="F50" i="7"/>
  <c r="D50" i="7"/>
  <c r="G85" i="7"/>
  <c r="E85" i="7"/>
  <c r="F85" i="7"/>
  <c r="D85" i="7"/>
  <c r="E50" i="8"/>
  <c r="G85" i="8"/>
  <c r="F85" i="8"/>
  <c r="E85" i="8"/>
  <c r="D16" i="9"/>
  <c r="E50" i="9"/>
  <c r="D50" i="9"/>
  <c r="E85" i="9"/>
  <c r="F49" i="9"/>
  <c r="G49" i="8"/>
  <c r="G84" i="8"/>
  <c r="F49" i="7"/>
  <c r="G84" i="7"/>
  <c r="G49" i="6"/>
  <c r="G84" i="6"/>
  <c r="G49" i="5"/>
  <c r="G49" i="4"/>
  <c r="F84" i="4"/>
  <c r="F84" i="3"/>
  <c r="G49" i="3"/>
  <c r="G20" i="1" l="1"/>
  <c r="F20" i="1"/>
  <c r="C50" i="1"/>
  <c r="D51" i="1" s="1"/>
  <c r="G89" i="1"/>
  <c r="F89" i="1"/>
  <c r="D116" i="3"/>
  <c r="F119" i="1"/>
  <c r="G119" i="1"/>
  <c r="E116" i="1"/>
  <c r="D116" i="1"/>
  <c r="E115" i="3"/>
  <c r="E115" i="1"/>
  <c r="F119" i="3"/>
  <c r="G119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86" i="1"/>
  <c r="E86" i="1"/>
  <c r="D16" i="3"/>
  <c r="E16" i="3"/>
  <c r="G49" i="9"/>
  <c r="F49" i="6"/>
  <c r="E49" i="4"/>
  <c r="F49" i="4"/>
  <c r="C49" i="1"/>
  <c r="D49" i="4"/>
  <c r="E49" i="9"/>
  <c r="D49" i="9"/>
  <c r="F84" i="9"/>
  <c r="G84" i="9"/>
  <c r="D84" i="9"/>
  <c r="E84" i="9"/>
  <c r="F49" i="8"/>
  <c r="D49" i="8"/>
  <c r="E49" i="8"/>
  <c r="F84" i="8"/>
  <c r="D84" i="8"/>
  <c r="E84" i="8"/>
  <c r="G49" i="7"/>
  <c r="D49" i="7"/>
  <c r="E49" i="7"/>
  <c r="F84" i="7"/>
  <c r="D84" i="7"/>
  <c r="E84" i="7"/>
  <c r="E49" i="6"/>
  <c r="D49" i="6"/>
  <c r="F84" i="6"/>
  <c r="E84" i="6"/>
  <c r="D84" i="6"/>
  <c r="F49" i="5"/>
  <c r="E49" i="5"/>
  <c r="D49" i="5"/>
  <c r="F84" i="5"/>
  <c r="G84" i="5"/>
  <c r="D84" i="5"/>
  <c r="E84" i="5"/>
  <c r="G84" i="4"/>
  <c r="E84" i="4"/>
  <c r="D84" i="4"/>
  <c r="F49" i="3"/>
  <c r="E49" i="3"/>
  <c r="D49" i="3"/>
  <c r="E84" i="3"/>
  <c r="D84" i="3"/>
  <c r="G84" i="3"/>
  <c r="F54" i="1" l="1"/>
  <c r="C15" i="1"/>
  <c r="F19" i="1" s="1"/>
  <c r="E51" i="1"/>
  <c r="G54" i="1"/>
  <c r="C14" i="1"/>
  <c r="D115" i="3"/>
  <c r="F118" i="1"/>
  <c r="G118" i="1"/>
  <c r="E114" i="1"/>
  <c r="D114" i="3"/>
  <c r="F118" i="3"/>
  <c r="G118" i="3"/>
  <c r="D115" i="1"/>
  <c r="F18" i="6"/>
  <c r="G18" i="6"/>
  <c r="F18" i="9"/>
  <c r="G18" i="9"/>
  <c r="G53" i="1"/>
  <c r="F53" i="1"/>
  <c r="G18" i="3"/>
  <c r="F18" i="3"/>
  <c r="F88" i="1"/>
  <c r="G88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85" i="1"/>
  <c r="E85" i="1"/>
  <c r="D15" i="3"/>
  <c r="E15" i="3"/>
  <c r="D50" i="1"/>
  <c r="E50" i="1"/>
  <c r="C48" i="1"/>
  <c r="D83" i="3"/>
  <c r="E83" i="3"/>
  <c r="F83" i="3"/>
  <c r="G83" i="3"/>
  <c r="D48" i="3"/>
  <c r="E48" i="3"/>
  <c r="F48" i="3"/>
  <c r="G48" i="3"/>
  <c r="D83" i="4"/>
  <c r="E83" i="4"/>
  <c r="F83" i="4"/>
  <c r="G83" i="4"/>
  <c r="D48" i="4"/>
  <c r="E48" i="4"/>
  <c r="F48" i="4"/>
  <c r="G48" i="4"/>
  <c r="D83" i="5"/>
  <c r="E83" i="5"/>
  <c r="F83" i="5"/>
  <c r="G83" i="5"/>
  <c r="D48" i="5"/>
  <c r="E48" i="5"/>
  <c r="F48" i="5"/>
  <c r="G48" i="5"/>
  <c r="D83" i="6"/>
  <c r="E83" i="6"/>
  <c r="F83" i="6"/>
  <c r="G83" i="6"/>
  <c r="D48" i="6"/>
  <c r="E48" i="6"/>
  <c r="F48" i="6"/>
  <c r="G48" i="6"/>
  <c r="D83" i="7"/>
  <c r="E83" i="7"/>
  <c r="F83" i="7"/>
  <c r="G83" i="7"/>
  <c r="D48" i="7"/>
  <c r="E48" i="7"/>
  <c r="F48" i="7"/>
  <c r="G48" i="7"/>
  <c r="D83" i="8"/>
  <c r="E83" i="8"/>
  <c r="F83" i="8"/>
  <c r="G83" i="8"/>
  <c r="D48" i="8"/>
  <c r="E48" i="8"/>
  <c r="F48" i="8"/>
  <c r="G48" i="8"/>
  <c r="D83" i="9"/>
  <c r="E83" i="9"/>
  <c r="F83" i="9"/>
  <c r="G83" i="9"/>
  <c r="D48" i="9"/>
  <c r="E48" i="9"/>
  <c r="F48" i="9"/>
  <c r="G48" i="9"/>
  <c r="D16" i="1" l="1"/>
  <c r="E16" i="1"/>
  <c r="G19" i="1"/>
  <c r="C13" i="1"/>
  <c r="E114" i="3"/>
  <c r="F117" i="1"/>
  <c r="G117" i="1"/>
  <c r="D113" i="1"/>
  <c r="G117" i="3"/>
  <c r="F117" i="3"/>
  <c r="D114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84" i="1"/>
  <c r="G87" i="1"/>
  <c r="F87" i="1"/>
  <c r="F52" i="1"/>
  <c r="G52" i="1"/>
  <c r="E15" i="1"/>
  <c r="D15" i="1"/>
  <c r="D14" i="9"/>
  <c r="E14" i="9"/>
  <c r="E14" i="8"/>
  <c r="D14" i="8"/>
  <c r="E14" i="7"/>
  <c r="D14" i="7"/>
  <c r="E14" i="6"/>
  <c r="D14" i="6"/>
  <c r="D14" i="5"/>
  <c r="E14" i="5"/>
  <c r="D84" i="1"/>
  <c r="D14" i="4"/>
  <c r="E14" i="4"/>
  <c r="D49" i="1"/>
  <c r="E49" i="1"/>
  <c r="E14" i="3"/>
  <c r="D82" i="9"/>
  <c r="E82" i="9"/>
  <c r="F82" i="9"/>
  <c r="G82" i="9"/>
  <c r="D47" i="9"/>
  <c r="E47" i="9"/>
  <c r="F47" i="9"/>
  <c r="G47" i="9"/>
  <c r="D82" i="8"/>
  <c r="E82" i="8"/>
  <c r="F82" i="8"/>
  <c r="G82" i="8"/>
  <c r="D47" i="8"/>
  <c r="E47" i="8"/>
  <c r="F47" i="8"/>
  <c r="G47" i="8"/>
  <c r="D47" i="7"/>
  <c r="E47" i="7"/>
  <c r="F47" i="7"/>
  <c r="G47" i="7"/>
  <c r="D82" i="7"/>
  <c r="E82" i="7"/>
  <c r="F82" i="7"/>
  <c r="G82" i="7"/>
  <c r="D82" i="6"/>
  <c r="E82" i="6"/>
  <c r="F82" i="6"/>
  <c r="G82" i="6"/>
  <c r="D47" i="6"/>
  <c r="E47" i="6"/>
  <c r="F47" i="6"/>
  <c r="G47" i="6"/>
  <c r="D82" i="5"/>
  <c r="E82" i="5"/>
  <c r="F82" i="5"/>
  <c r="G82" i="5"/>
  <c r="D47" i="5"/>
  <c r="E47" i="5"/>
  <c r="F47" i="5"/>
  <c r="G47" i="5"/>
  <c r="D82" i="4"/>
  <c r="E82" i="4"/>
  <c r="F82" i="4"/>
  <c r="G82" i="4"/>
  <c r="D47" i="4"/>
  <c r="E47" i="4"/>
  <c r="F47" i="4"/>
  <c r="G47" i="4"/>
  <c r="D47" i="3"/>
  <c r="E47" i="3"/>
  <c r="F47" i="3"/>
  <c r="G47" i="3"/>
  <c r="D82" i="3"/>
  <c r="E82" i="3"/>
  <c r="F82" i="3"/>
  <c r="G82" i="3"/>
  <c r="C47" i="1"/>
  <c r="C12" i="1" l="1"/>
  <c r="E113" i="1"/>
  <c r="E112" i="3"/>
  <c r="G116" i="3"/>
  <c r="F116" i="3"/>
  <c r="E113" i="3"/>
  <c r="D113" i="3"/>
  <c r="F116" i="1"/>
  <c r="G116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51" i="1"/>
  <c r="F51" i="1"/>
  <c r="F86" i="1"/>
  <c r="G86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83" i="1"/>
  <c r="D83" i="1"/>
  <c r="D13" i="3"/>
  <c r="E13" i="3"/>
  <c r="E48" i="1"/>
  <c r="D48" i="1"/>
  <c r="F115" i="1" l="1"/>
  <c r="G115" i="1"/>
  <c r="D112" i="1"/>
  <c r="D112" i="3"/>
  <c r="E112" i="1"/>
  <c r="E111" i="1"/>
  <c r="D111" i="3"/>
  <c r="F115" i="3"/>
  <c r="G115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6" i="1"/>
  <c r="F81" i="9"/>
  <c r="G81" i="9"/>
  <c r="F46" i="9"/>
  <c r="G46" i="9"/>
  <c r="F46" i="8"/>
  <c r="G46" i="8"/>
  <c r="F81" i="8"/>
  <c r="G81" i="8"/>
  <c r="F46" i="7"/>
  <c r="G46" i="7"/>
  <c r="F81" i="7"/>
  <c r="G81" i="7"/>
  <c r="F81" i="6"/>
  <c r="G81" i="6"/>
  <c r="F46" i="6"/>
  <c r="G46" i="6"/>
  <c r="F46" i="5"/>
  <c r="G46" i="5"/>
  <c r="F81" i="5"/>
  <c r="G81" i="5"/>
  <c r="F81" i="4"/>
  <c r="G81" i="4"/>
  <c r="F46" i="4"/>
  <c r="G46" i="4"/>
  <c r="F81" i="3"/>
  <c r="G81" i="3"/>
  <c r="F46" i="3"/>
  <c r="G46" i="3"/>
  <c r="C11" i="1" l="1"/>
  <c r="E111" i="3"/>
  <c r="D111" i="1"/>
  <c r="G114" i="3"/>
  <c r="F114" i="3"/>
  <c r="G114" i="1"/>
  <c r="F114" i="1"/>
  <c r="G15" i="9"/>
  <c r="F15" i="9"/>
  <c r="G15" i="6"/>
  <c r="F15" i="6"/>
  <c r="F50" i="1"/>
  <c r="G50" i="1"/>
  <c r="F85" i="1"/>
  <c r="G85" i="1"/>
  <c r="E12" i="9"/>
  <c r="D12" i="9"/>
  <c r="D12" i="6"/>
  <c r="E12" i="6"/>
  <c r="D82" i="1"/>
  <c r="E82" i="1"/>
  <c r="E47" i="1"/>
  <c r="D47" i="1"/>
  <c r="G15" i="1" l="1"/>
  <c r="F15" i="1"/>
  <c r="E12" i="1"/>
  <c r="D12" i="1"/>
  <c r="D46" i="4"/>
  <c r="E46" i="4"/>
  <c r="D46" i="6"/>
  <c r="E46" i="6"/>
  <c r="D81" i="8"/>
  <c r="E81" i="8"/>
  <c r="D81" i="4"/>
  <c r="E81" i="4"/>
  <c r="D81" i="6"/>
  <c r="E81" i="6"/>
  <c r="D46" i="8"/>
  <c r="E46" i="8"/>
  <c r="D46" i="5"/>
  <c r="E46" i="5"/>
  <c r="D46" i="7"/>
  <c r="E46" i="7"/>
  <c r="D81" i="9"/>
  <c r="E81" i="9"/>
  <c r="D46" i="3"/>
  <c r="E46" i="3"/>
  <c r="D81" i="3"/>
  <c r="E81" i="3"/>
  <c r="D81" i="5"/>
  <c r="E81" i="5"/>
  <c r="D81" i="7"/>
  <c r="E81" i="7"/>
  <c r="D46" i="9"/>
  <c r="E46" i="9"/>
  <c r="G80" i="9"/>
  <c r="G45" i="9"/>
  <c r="G80" i="8"/>
  <c r="F80" i="7"/>
  <c r="F45" i="7"/>
  <c r="F80" i="6"/>
  <c r="F45" i="6"/>
  <c r="F45" i="5"/>
  <c r="G80" i="4"/>
  <c r="F45" i="4"/>
  <c r="F80" i="3"/>
  <c r="F45" i="3"/>
  <c r="G45" i="5"/>
  <c r="E80" i="3" l="1"/>
  <c r="E45" i="7"/>
  <c r="E45" i="3"/>
  <c r="F80" i="9"/>
  <c r="E80" i="9"/>
  <c r="D80" i="9"/>
  <c r="F45" i="9"/>
  <c r="D45" i="9"/>
  <c r="E45" i="9"/>
  <c r="F80" i="8"/>
  <c r="D80" i="8"/>
  <c r="E80" i="8"/>
  <c r="F45" i="8"/>
  <c r="G45" i="8"/>
  <c r="E45" i="8"/>
  <c r="D45" i="8"/>
  <c r="E80" i="7"/>
  <c r="G45" i="7"/>
  <c r="D45" i="7"/>
  <c r="G80" i="6"/>
  <c r="E80" i="6"/>
  <c r="D80" i="6"/>
  <c r="G45" i="6"/>
  <c r="D45" i="6"/>
  <c r="E45" i="6"/>
  <c r="E80" i="5"/>
  <c r="D45" i="5"/>
  <c r="E45" i="5"/>
  <c r="E80" i="4"/>
  <c r="F80" i="4"/>
  <c r="D80" i="4"/>
  <c r="G45" i="4"/>
  <c r="G80" i="3"/>
  <c r="D80" i="3"/>
  <c r="G45" i="3"/>
  <c r="D45" i="3"/>
  <c r="C45" i="1"/>
  <c r="C44" i="1"/>
  <c r="D80" i="7"/>
  <c r="G80" i="7"/>
  <c r="D80" i="5"/>
  <c r="G80" i="5"/>
  <c r="F80" i="5"/>
  <c r="E45" i="4"/>
  <c r="D45" i="4"/>
  <c r="F44" i="9"/>
  <c r="F79" i="8"/>
  <c r="F44" i="8"/>
  <c r="F79" i="7"/>
  <c r="G44" i="7"/>
  <c r="F44" i="6"/>
  <c r="F79" i="5"/>
  <c r="F44" i="5"/>
  <c r="G79" i="4"/>
  <c r="G44" i="4"/>
  <c r="G79" i="3"/>
  <c r="G44" i="3"/>
  <c r="G44" i="5"/>
  <c r="C10" i="1" l="1"/>
  <c r="G14" i="5"/>
  <c r="F14" i="5"/>
  <c r="G14" i="8"/>
  <c r="F14" i="8"/>
  <c r="G14" i="6"/>
  <c r="F14" i="6"/>
  <c r="G14" i="7"/>
  <c r="F14" i="7"/>
  <c r="G14" i="4"/>
  <c r="F14" i="4"/>
  <c r="G84" i="1"/>
  <c r="F84" i="1"/>
  <c r="F14" i="3"/>
  <c r="G14" i="3"/>
  <c r="G49" i="1"/>
  <c r="F49" i="1"/>
  <c r="F14" i="9"/>
  <c r="G14" i="9"/>
  <c r="D46" i="1"/>
  <c r="E46" i="1"/>
  <c r="D11" i="8"/>
  <c r="E11" i="8"/>
  <c r="D11" i="6"/>
  <c r="E11" i="6"/>
  <c r="D11" i="7"/>
  <c r="E11" i="7"/>
  <c r="D11" i="4"/>
  <c r="E11" i="4"/>
  <c r="D81" i="1"/>
  <c r="E81" i="1"/>
  <c r="D11" i="5"/>
  <c r="E11" i="5"/>
  <c r="D11" i="3"/>
  <c r="E11" i="3"/>
  <c r="D11" i="9"/>
  <c r="E11" i="9"/>
  <c r="F44" i="4"/>
  <c r="D44" i="4"/>
  <c r="E79" i="9"/>
  <c r="G44" i="9"/>
  <c r="E44" i="9"/>
  <c r="D44" i="9"/>
  <c r="E79" i="8"/>
  <c r="G44" i="8"/>
  <c r="E44" i="8"/>
  <c r="G79" i="7"/>
  <c r="F44" i="7"/>
  <c r="E44" i="7"/>
  <c r="D44" i="7"/>
  <c r="D79" i="6"/>
  <c r="E79" i="6"/>
  <c r="G44" i="6"/>
  <c r="D44" i="6"/>
  <c r="E44" i="6"/>
  <c r="E44" i="5"/>
  <c r="D44" i="5"/>
  <c r="D79" i="4"/>
  <c r="E44" i="4"/>
  <c r="F79" i="3"/>
  <c r="F44" i="3"/>
  <c r="D44" i="3"/>
  <c r="E44" i="3"/>
  <c r="E79" i="3"/>
  <c r="F79" i="4"/>
  <c r="G79" i="5"/>
  <c r="G79" i="6"/>
  <c r="E79" i="7"/>
  <c r="D79" i="8"/>
  <c r="D79" i="9"/>
  <c r="D79" i="3"/>
  <c r="E79" i="4"/>
  <c r="E79" i="5"/>
  <c r="F79" i="6"/>
  <c r="D79" i="7"/>
  <c r="G79" i="9"/>
  <c r="D44" i="8"/>
  <c r="D79" i="5"/>
  <c r="G79" i="8"/>
  <c r="F79" i="9"/>
  <c r="D43" i="3"/>
  <c r="E43" i="3"/>
  <c r="D78" i="3"/>
  <c r="E78" i="3"/>
  <c r="D43" i="5"/>
  <c r="E43" i="5"/>
  <c r="D78" i="5"/>
  <c r="E78" i="5"/>
  <c r="D43" i="4"/>
  <c r="E43" i="4"/>
  <c r="D78" i="4"/>
  <c r="E78" i="4"/>
  <c r="D43" i="6"/>
  <c r="E43" i="6"/>
  <c r="D78" i="6"/>
  <c r="E78" i="6"/>
  <c r="D43" i="7"/>
  <c r="E43" i="7"/>
  <c r="D78" i="7"/>
  <c r="E78" i="7"/>
  <c r="D43" i="8"/>
  <c r="E43" i="8"/>
  <c r="D78" i="8"/>
  <c r="E78" i="8"/>
  <c r="D43" i="9"/>
  <c r="E43" i="9"/>
  <c r="D78" i="9"/>
  <c r="E78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83" i="1"/>
  <c r="G83" i="1"/>
  <c r="G48" i="1"/>
  <c r="F48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82" i="1"/>
  <c r="G82" i="1"/>
  <c r="F47" i="1"/>
  <c r="G47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80" i="1"/>
  <c r="E80" i="1"/>
  <c r="D45" i="1"/>
  <c r="E45" i="1"/>
  <c r="D9" i="4"/>
  <c r="D9" i="9"/>
  <c r="D9" i="3"/>
  <c r="D9" i="8"/>
  <c r="D9" i="5"/>
  <c r="D9" i="7"/>
  <c r="E9" i="9"/>
  <c r="E9" i="8"/>
  <c r="E9" i="7"/>
  <c r="E9" i="6"/>
  <c r="E9" i="5"/>
  <c r="E9" i="4"/>
  <c r="E9" i="3"/>
  <c r="D79" i="1"/>
  <c r="E79" i="1"/>
  <c r="D44" i="1"/>
  <c r="E44" i="1"/>
  <c r="F13" i="1" l="1"/>
  <c r="G13" i="1"/>
  <c r="F12" i="1"/>
  <c r="G12" i="1"/>
  <c r="D10" i="1"/>
  <c r="E10" i="1"/>
  <c r="D9" i="1"/>
  <c r="E9" i="1"/>
  <c r="E42" i="3"/>
  <c r="D42" i="4" l="1"/>
  <c r="D42" i="8"/>
  <c r="E41" i="9"/>
  <c r="D76" i="8"/>
  <c r="D77" i="3"/>
  <c r="D76" i="7"/>
  <c r="D42" i="7"/>
  <c r="E41" i="4"/>
  <c r="D42" i="5"/>
  <c r="E41" i="3"/>
  <c r="D77" i="6"/>
  <c r="D76" i="4"/>
  <c r="D76" i="9"/>
  <c r="E76" i="3"/>
  <c r="E77" i="9"/>
  <c r="D42" i="9"/>
  <c r="E42" i="9"/>
  <c r="E76" i="9"/>
  <c r="D77" i="9"/>
  <c r="D41" i="9"/>
  <c r="D41" i="8"/>
  <c r="E41" i="8"/>
  <c r="E42" i="8"/>
  <c r="E76" i="8"/>
  <c r="D77" i="8"/>
  <c r="E77" i="8"/>
  <c r="E41" i="7"/>
  <c r="D41" i="7"/>
  <c r="E42" i="7"/>
  <c r="E76" i="7"/>
  <c r="D77" i="7"/>
  <c r="E77" i="7"/>
  <c r="E77" i="6"/>
  <c r="E76" i="6"/>
  <c r="E42" i="6"/>
  <c r="D41" i="6"/>
  <c r="E41" i="6"/>
  <c r="D42" i="6"/>
  <c r="D76" i="6"/>
  <c r="D76" i="5"/>
  <c r="D41" i="5"/>
  <c r="E41" i="5"/>
  <c r="E42" i="5"/>
  <c r="E76" i="5"/>
  <c r="D77" i="5"/>
  <c r="E77" i="5"/>
  <c r="D41" i="4"/>
  <c r="E42" i="4"/>
  <c r="E76" i="4"/>
  <c r="D77" i="4"/>
  <c r="E77" i="4"/>
  <c r="D76" i="3"/>
  <c r="D42" i="3"/>
  <c r="E77" i="3"/>
  <c r="D41" i="3"/>
  <c r="G11" i="9" l="1"/>
  <c r="F11" i="9"/>
  <c r="G11" i="8"/>
  <c r="F11" i="8"/>
  <c r="G11" i="7"/>
  <c r="F11" i="7"/>
  <c r="F11" i="6"/>
  <c r="G11" i="6"/>
  <c r="F11" i="5"/>
  <c r="G11" i="5"/>
  <c r="G11" i="4"/>
  <c r="F11" i="4"/>
  <c r="F81" i="1"/>
  <c r="G81" i="1"/>
  <c r="F11" i="3"/>
  <c r="G11" i="3"/>
  <c r="G46" i="1"/>
  <c r="F46" i="1"/>
  <c r="G10" i="9"/>
  <c r="F10" i="9"/>
  <c r="F10" i="5"/>
  <c r="G10" i="5"/>
  <c r="F10" i="6"/>
  <c r="G10" i="6"/>
  <c r="G10" i="3"/>
  <c r="F10" i="3"/>
  <c r="F45" i="1"/>
  <c r="G45" i="1"/>
  <c r="G10" i="4"/>
  <c r="F10" i="4"/>
  <c r="G10" i="7"/>
  <c r="F10" i="7"/>
  <c r="G10" i="8"/>
  <c r="F10" i="8"/>
  <c r="F80" i="1"/>
  <c r="G80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79" i="1"/>
  <c r="G79" i="1"/>
  <c r="F44" i="1"/>
  <c r="G44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78" i="1"/>
  <c r="E78" i="1"/>
  <c r="D43" i="1"/>
  <c r="E43" i="1"/>
  <c r="D42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41" i="1"/>
  <c r="E42" i="1"/>
  <c r="D77" i="1"/>
  <c r="D76" i="1"/>
  <c r="E76" i="1"/>
  <c r="E77" i="1"/>
  <c r="D41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<sst xmlns="http://schemas.openxmlformats.org/spreadsheetml/2006/main" count="1801" uniqueCount="40">
  <si>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</si>
  <si>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</si>
  <si>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</si>
  <si>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</si>
  <si>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</si>
  <si>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</si>
  <si>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</si>
  <si>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</si>
  <si>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</si>
  <si>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</si>
  <si>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</si>
  <si>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</si>
  <si>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</si>
  <si>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</si>
  <si>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</si>
  <si>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</si>
  <si>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</si>
  <si>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</si>
  <si>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</si>
  <si>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</si>
  <si>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</si>
  <si>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</si>
  <si>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</si>
  <si>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</si>
  <si>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</si>
  <si>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</si>
  <si>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</si>
  <si>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</si>
  <si>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2024</t>
  </si>
  <si>
    <t>2025</t>
  </si>
  <si>
    <t>Mar*</t>
  </si>
  <si>
    <t>Table 1: Gross earnings (R thousand)</t>
  </si>
  <si>
    <t>Table 2 - Mining (R thousand)</t>
  </si>
  <si>
    <t>Table 3 - Manufacturing (R thousand)</t>
  </si>
  <si>
    <t>Table 4 - Electricity (R thousand)</t>
  </si>
  <si>
    <t>Table 5 - Construction (R thousand)</t>
  </si>
  <si>
    <t>Table 6 - Trade (R thousand)</t>
  </si>
  <si>
    <t>Table 7 - Transport (R thousand)</t>
  </si>
  <si>
    <t>Table 8 - Business services (R thousand)</t>
  </si>
  <si>
    <t>Table 9 - Community services (R 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</si>
</sst>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0" fillId="0" borderId="0" xfId="0" applyNumberForma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9"/>
  <sheetViews>
    <sheetView tabSelected="1" zoomScaleNormal="100" workbookViewId="0">
      <selection activeCell="I4" sqref="I4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31</v>
      </c>
    </row>
    <row r="2" spans="1:15" ht="15" thickBot="1" x14ac:dyDescent="0.4"/>
    <row r="3" spans="1:15" ht="32" thickBot="1" x14ac:dyDescent="0.4">
      <c r="A3" s="29" t="s">
        <v>0</v>
      </c>
      <c r="B3" s="31" t="s">
        <v>1</v>
      </c>
      <c r="C3" s="33" t="s">
        <v>27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15" x14ac:dyDescent="0.35">
      <c r="A5" s="1" t="s">
        <v>10</v>
      </c>
      <c r="B5" s="2" t="s">
        <v>7</v>
      </c>
      <c r="C5" s="3">
        <f t="shared" ref="C5:C33" si="0">C40+C75+C110</f>
        <v>657451000</v>
      </c>
      <c r="D5" s="18" t="s">
        <v>20</v>
      </c>
      <c r="E5" s="20" t="s">
        <v>20</v>
      </c>
      <c r="F5" s="18" t="s">
        <v>20</v>
      </c>
      <c r="G5" s="20" t="s">
        <v>20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20</v>
      </c>
      <c r="G6" s="20" t="s">
        <v>20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20</v>
      </c>
      <c r="G7" s="20" t="s">
        <v>20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20</v>
      </c>
      <c r="G8" s="20" t="s">
        <v>20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16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17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25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26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9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28</v>
      </c>
      <c r="B28" s="2" t="s">
        <v>11</v>
      </c>
      <c r="C28" s="3">
        <f t="shared" si="0"/>
        <v>956997000</v>
      </c>
      <c r="D28" s="4">
        <f t="shared" ref="D28" si="81">C28-C27</f>
        <v>-36015000</v>
      </c>
      <c r="E28" s="5">
        <f t="shared" ref="E28" si="82">((C28/C27)-1)*100</f>
        <v>-3.6268443885874468</v>
      </c>
      <c r="F28" s="4">
        <f t="shared" ref="F28" si="83">C28-C24</f>
        <v>42533000</v>
      </c>
      <c r="G28" s="10">
        <f t="shared" ref="G28" si="84">((C28/C24)-1)*100</f>
        <v>4.6511399027189704</v>
      </c>
      <c r="H28" s="9"/>
      <c r="I28" s="9"/>
      <c r="K28" s="28"/>
      <c r="L28" s="9"/>
      <c r="N28" s="9"/>
      <c r="O28" s="9"/>
    </row>
    <row r="29" spans="1:15" x14ac:dyDescent="0.35">
      <c r="A29" s="1"/>
      <c r="B29" s="2" t="s">
        <v>7</v>
      </c>
      <c r="C29" s="3">
        <f t="shared" si="0"/>
        <v>954090000</v>
      </c>
      <c r="D29" s="4">
        <f t="shared" ref="D29" si="85">C29-C28</f>
        <v>-2907000</v>
      </c>
      <c r="E29" s="5">
        <f t="shared" ref="E29" si="86">((C29/C28)-1)*100</f>
        <v>-0.30376270772008995</v>
      </c>
      <c r="F29" s="4">
        <f t="shared" ref="F29" si="87">C29-C25</f>
        <v>37022000</v>
      </c>
      <c r="G29" s="10">
        <f t="shared" ref="G29" si="88">((C29/C25)-1)*100</f>
        <v>4.036996166042206</v>
      </c>
      <c r="H29" s="9"/>
      <c r="I29" s="9"/>
      <c r="K29" s="9"/>
      <c r="L29" s="9"/>
      <c r="N29" s="9"/>
      <c r="O29" s="9"/>
    </row>
    <row r="30" spans="1:15" x14ac:dyDescent="0.35">
      <c r="A30" s="1"/>
      <c r="B30" s="2" t="s">
        <v>8</v>
      </c>
      <c r="C30" s="3">
        <f t="shared" si="0"/>
        <v>969420000</v>
      </c>
      <c r="D30" s="4">
        <f t="shared" ref="D30" si="89">C30-C29</f>
        <v>15330000</v>
      </c>
      <c r="E30" s="5">
        <f t="shared" ref="E30" si="90">((C30/C29)-1)*100</f>
        <v>1.6067666572336048</v>
      </c>
      <c r="F30" s="4">
        <f t="shared" ref="F30" si="91">C30-C26</f>
        <v>27952000</v>
      </c>
      <c r="G30" s="10">
        <f t="shared" ref="G30" si="92">((C30/C26)-1)*100</f>
        <v>2.9689803583340169</v>
      </c>
      <c r="H30" s="9"/>
      <c r="I30" s="9"/>
      <c r="K30" s="9"/>
      <c r="L30" s="9"/>
      <c r="N30" s="9"/>
      <c r="O30" s="9"/>
    </row>
    <row r="31" spans="1:15" x14ac:dyDescent="0.35">
      <c r="A31" s="1"/>
      <c r="B31" s="2" t="s">
        <v>9</v>
      </c>
      <c r="C31" s="3">
        <f t="shared" si="0"/>
        <v>1030492000</v>
      </c>
      <c r="D31" s="4">
        <f t="shared" ref="D31" si="93">C31-C30</f>
        <v>61072000</v>
      </c>
      <c r="E31" s="5">
        <f t="shared" ref="E31" si="94">((C31/C30)-1)*100</f>
        <v>6.2998493944832923</v>
      </c>
      <c r="F31" s="4">
        <f t="shared" ref="F31" si="95">C31-C27</f>
        <v>37480000</v>
      </c>
      <c r="G31" s="10">
        <f t="shared" ref="G31" si="96">((C31/C27)-1)*100</f>
        <v>3.7743753348398634</v>
      </c>
      <c r="H31" s="9"/>
      <c r="I31" s="9"/>
      <c r="K31" s="9"/>
      <c r="L31" s="9"/>
      <c r="N31" s="9"/>
      <c r="O31" s="9"/>
    </row>
    <row r="32" spans="1:15" x14ac:dyDescent="0.35">
      <c r="A32" s="1" t="s">
        <v>29</v>
      </c>
      <c r="B32" s="2" t="s">
        <v>30</v>
      </c>
      <c r="C32" s="3">
        <f t="shared" si="0"/>
        <v>984661000</v>
      </c>
      <c r="D32" s="4">
        <f t="shared" ref="D32" si="97">C32-C31</f>
        <v>-45831000</v>
      </c>
      <c r="E32" s="5">
        <f t="shared" ref="E32" si="98">((C32/C31)-1)*100</f>
        <v>-4.447487219696999</v>
      </c>
      <c r="F32" s="4">
        <f t="shared" ref="F32" si="99">C32-C28</f>
        <v>27664000</v>
      </c>
      <c r="G32" s="10">
        <f t="shared" ref="G32" si="100">((C32/C28)-1)*100</f>
        <v>2.8907091662774276</v>
      </c>
      <c r="H32" s="9"/>
      <c r="I32" s="9"/>
      <c r="K32" s="9"/>
      <c r="L32" s="9"/>
      <c r="N32" s="9"/>
      <c r="O32" s="9"/>
    </row>
    <row r="33" spans="1:15" x14ac:dyDescent="0.35">
      <c r="A33" s="1"/>
      <c r="B33" s="2" t="s">
        <v>7</v>
      </c>
      <c r="C33" s="3">
        <f t="shared" si="0"/>
        <v>986846000</v>
      </c>
      <c r="D33" s="4">
        <f t="shared" ref="D33" si="101">C33-C32</f>
        <v>2185000</v>
      </c>
      <c r="E33" s="5">
        <f t="shared" ref="E33" si="102">((C33/C32)-1)*100</f>
        <v>0.22190378211384143</v>
      </c>
      <c r="F33" s="4">
        <f t="shared" ref="F33" si="103">C33-C29</f>
        <v>32756000</v>
      </c>
      <c r="G33" s="10">
        <f t="shared" ref="G33" si="104">((C33/C29)-1)*100</f>
        <v>3.4332190883459734</v>
      </c>
      <c r="H33" s="9"/>
      <c r="I33" s="9"/>
      <c r="K33" s="9"/>
      <c r="L33" s="9"/>
      <c r="N33" s="9"/>
      <c r="O33" s="9"/>
    </row>
    <row r="34" spans="1:15" ht="15" thickBot="1" x14ac:dyDescent="0.4">
      <c r="A34" s="6"/>
      <c r="B34" s="7"/>
      <c r="C34" s="6"/>
      <c r="D34" s="8"/>
      <c r="E34" s="11"/>
      <c r="F34" s="8"/>
      <c r="G34" s="12"/>
    </row>
    <row r="37" spans="1:15" ht="15" thickBot="1" x14ac:dyDescent="0.4"/>
    <row r="38" spans="1:15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15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15" x14ac:dyDescent="0.35">
      <c r="A40" s="1" t="s">
        <v>10</v>
      </c>
      <c r="B40" s="2" t="s">
        <v>7</v>
      </c>
      <c r="C40" s="3">
        <f>'2-Mining'!C5+'3-Manufacturing'!C40+'4-Electricity'!C40+'5-Construction'!C40+'6-Trade'!C40+'7-Transport'!C40+'8-Finance'!C40+'9-Community'!C40</f>
        <v>604509000</v>
      </c>
      <c r="D40" s="18" t="s">
        <v>20</v>
      </c>
      <c r="E40" s="20" t="s">
        <v>20</v>
      </c>
      <c r="F40" s="18" t="s">
        <v>20</v>
      </c>
      <c r="G40" s="20" t="s">
        <v>20</v>
      </c>
      <c r="I40" s="9"/>
    </row>
    <row r="41" spans="1:15" x14ac:dyDescent="0.35">
      <c r="A41" s="1"/>
      <c r="B41" s="2" t="s">
        <v>8</v>
      </c>
      <c r="C41" s="3">
        <f>'2-Mining'!C6+'3-Manufacturing'!C41+'4-Electricity'!C41+'5-Construction'!C41+'6-Trade'!C41+'7-Transport'!C41+'8-Finance'!C41+'9-Community'!C41</f>
        <v>631736000</v>
      </c>
      <c r="D41" s="4">
        <f t="shared" ref="D41:D42" si="105">C41-C40</f>
        <v>27227000</v>
      </c>
      <c r="E41" s="5">
        <f t="shared" ref="E41:E42" si="106">((C41/C40)-1)*100</f>
        <v>4.5039858794492682</v>
      </c>
      <c r="F41" s="18" t="s">
        <v>20</v>
      </c>
      <c r="G41" s="20" t="s">
        <v>20</v>
      </c>
      <c r="I41" s="9"/>
    </row>
    <row r="42" spans="1:15" x14ac:dyDescent="0.35">
      <c r="A42" s="1"/>
      <c r="B42" s="2" t="s">
        <v>9</v>
      </c>
      <c r="C42" s="3">
        <f>'2-Mining'!C7+'3-Manufacturing'!C42+'4-Electricity'!C42+'5-Construction'!C42+'6-Trade'!C42+'7-Transport'!C42+'8-Finance'!C42+'9-Community'!C42</f>
        <v>642635000</v>
      </c>
      <c r="D42" s="4">
        <f t="shared" si="105"/>
        <v>10899000</v>
      </c>
      <c r="E42" s="5">
        <f t="shared" si="106"/>
        <v>1.7252459888307703</v>
      </c>
      <c r="F42" s="18" t="s">
        <v>20</v>
      </c>
      <c r="G42" s="20" t="s">
        <v>20</v>
      </c>
      <c r="I42" s="9"/>
    </row>
    <row r="43" spans="1:15" x14ac:dyDescent="0.35">
      <c r="A43" s="1" t="s">
        <v>15</v>
      </c>
      <c r="B43" s="2" t="s">
        <v>11</v>
      </c>
      <c r="C43" s="3">
        <f>'2-Mining'!C8+'3-Manufacturing'!C43+'4-Electricity'!C43+'5-Construction'!C43+'6-Trade'!C43+'7-Transport'!C43+'8-Finance'!C43+'9-Community'!C43</f>
        <v>639467000</v>
      </c>
      <c r="D43" s="4">
        <f t="shared" ref="D43" si="107">C43-C42</f>
        <v>-3168000</v>
      </c>
      <c r="E43" s="5">
        <f t="shared" ref="E43" si="108">((C43/C42)-1)*100</f>
        <v>-0.49297034864269618</v>
      </c>
      <c r="F43" s="18" t="s">
        <v>20</v>
      </c>
      <c r="G43" s="20" t="s">
        <v>20</v>
      </c>
      <c r="I43" s="9"/>
    </row>
    <row r="44" spans="1:15" x14ac:dyDescent="0.35">
      <c r="A44" s="1"/>
      <c r="B44" s="2" t="s">
        <v>7</v>
      </c>
      <c r="C44" s="3">
        <f>'2-Mining'!C9+'3-Manufacturing'!C44+'4-Electricity'!C44+'5-Construction'!C44+'6-Trade'!C44+'7-Transport'!C44+'8-Finance'!C44+'9-Community'!C44</f>
        <v>653653000</v>
      </c>
      <c r="D44" s="4">
        <f t="shared" ref="D44" si="109">C44-C43</f>
        <v>14186000</v>
      </c>
      <c r="E44" s="5">
        <f t="shared" ref="E44" si="110">((C44/C43)-1)*100</f>
        <v>2.2184100195944412</v>
      </c>
      <c r="F44" s="4">
        <f t="shared" ref="F44" si="111">C44-C40</f>
        <v>49144000</v>
      </c>
      <c r="G44" s="10">
        <f t="shared" ref="G44" si="112">((C44/C40)-1)*100</f>
        <v>8.1295729261268157</v>
      </c>
      <c r="I44" s="9"/>
    </row>
    <row r="45" spans="1:15" x14ac:dyDescent="0.35">
      <c r="A45" s="1"/>
      <c r="B45" s="2" t="s">
        <v>8</v>
      </c>
      <c r="C45" s="3">
        <f>'2-Mining'!C10+'3-Manufacturing'!C45+'4-Electricity'!C45+'5-Construction'!C45+'6-Trade'!C45+'7-Transport'!C45+'8-Finance'!C45+'9-Community'!C45</f>
        <v>667165000</v>
      </c>
      <c r="D45" s="4">
        <f t="shared" ref="D45" si="113">C45-C44</f>
        <v>13512000</v>
      </c>
      <c r="E45" s="5">
        <f t="shared" ref="E45" si="114">((C45/C44)-1)*100</f>
        <v>2.0671518374427933</v>
      </c>
      <c r="F45" s="4">
        <f t="shared" ref="F45" si="115">C45-C41</f>
        <v>35429000</v>
      </c>
      <c r="G45" s="10">
        <f t="shared" ref="G45" si="116">((C45/C41)-1)*100</f>
        <v>5.6081970949890536</v>
      </c>
      <c r="I45" s="9"/>
    </row>
    <row r="46" spans="1:15" x14ac:dyDescent="0.35">
      <c r="A46" s="1"/>
      <c r="B46" s="2" t="s">
        <v>9</v>
      </c>
      <c r="C46" s="3">
        <f>'2-Mining'!C11+'3-Manufacturing'!C46+'4-Electricity'!C46+'5-Construction'!C46+'6-Trade'!C46+'7-Transport'!C46+'8-Finance'!C46+'9-Community'!C46</f>
        <v>681382000</v>
      </c>
      <c r="D46" s="4">
        <f t="shared" ref="D46" si="117">C46-C45</f>
        <v>14217000</v>
      </c>
      <c r="E46" s="5">
        <f t="shared" ref="E46" si="118">((C46/C45)-1)*100</f>
        <v>2.1309571095605939</v>
      </c>
      <c r="F46" s="4">
        <f t="shared" ref="F46" si="119">C46-C42</f>
        <v>38747000</v>
      </c>
      <c r="G46" s="10">
        <f t="shared" ref="G46" si="120">((C46/C42)-1)*100</f>
        <v>6.02939460191243</v>
      </c>
      <c r="I46" s="9"/>
    </row>
    <row r="47" spans="1:15" x14ac:dyDescent="0.35">
      <c r="A47" s="1" t="s">
        <v>16</v>
      </c>
      <c r="B47" s="2" t="s">
        <v>11</v>
      </c>
      <c r="C47" s="3">
        <f>'2-Mining'!C12+'3-Manufacturing'!C47+'4-Electricity'!C47+'5-Construction'!C47+'6-Trade'!C47+'7-Transport'!C47+'8-Finance'!C47+'9-Community'!C47</f>
        <v>678972000</v>
      </c>
      <c r="D47" s="4">
        <f t="shared" ref="D47" si="121">C47-C46</f>
        <v>-2410000</v>
      </c>
      <c r="E47" s="5">
        <f t="shared" ref="E47" si="122">((C47/C46)-1)*100</f>
        <v>-0.35369293582747652</v>
      </c>
      <c r="F47" s="4">
        <f t="shared" ref="F47" si="123">C47-C43</f>
        <v>39505000</v>
      </c>
      <c r="G47" s="10">
        <f t="shared" ref="G47" si="124">((C47/C43)-1)*100</f>
        <v>6.1778012000619276</v>
      </c>
      <c r="I47" s="9"/>
    </row>
    <row r="48" spans="1:15" x14ac:dyDescent="0.35">
      <c r="A48" s="1"/>
      <c r="B48" s="2" t="s">
        <v>7</v>
      </c>
      <c r="C48" s="3">
        <f>'2-Mining'!C13+'3-Manufacturing'!C48+'4-Electricity'!C48+'5-Construction'!C48+'6-Trade'!C48+'7-Transport'!C48+'8-Finance'!C48+'9-Community'!C48</f>
        <v>610853000</v>
      </c>
      <c r="D48" s="4">
        <f t="shared" ref="D48" si="125">C48-C47</f>
        <v>-68119000</v>
      </c>
      <c r="E48" s="5">
        <f t="shared" ref="E48" si="126">((C48/C47)-1)*100</f>
        <v>-10.032667031924735</v>
      </c>
      <c r="F48" s="4">
        <f t="shared" ref="F48" si="127">C48-C44</f>
        <v>-42800000</v>
      </c>
      <c r="G48" s="10">
        <f t="shared" ref="G48" si="128">((C48/C44)-1)*100</f>
        <v>-6.5478166550142047</v>
      </c>
      <c r="I48" s="9"/>
    </row>
    <row r="49" spans="1:9" x14ac:dyDescent="0.35">
      <c r="A49" s="1"/>
      <c r="B49" s="2" t="s">
        <v>8</v>
      </c>
      <c r="C49" s="3">
        <f>'2-Mining'!C14+'3-Manufacturing'!C49+'4-Electricity'!C49+'5-Construction'!C49+'6-Trade'!C49+'7-Transport'!C49+'8-Finance'!C49+'9-Community'!C49</f>
        <v>649086000</v>
      </c>
      <c r="D49" s="4">
        <f t="shared" ref="D49" si="129">C49-C48</f>
        <v>38233000</v>
      </c>
      <c r="E49" s="5">
        <f t="shared" ref="E49" si="130">((C49/C48)-1)*100</f>
        <v>6.2589526449080113</v>
      </c>
      <c r="F49" s="4">
        <f t="shared" ref="F49" si="131">C49-C45</f>
        <v>-18079000</v>
      </c>
      <c r="G49" s="10">
        <f t="shared" ref="G49" si="132">((C49/C45)-1)*100</f>
        <v>-2.7098244062563226</v>
      </c>
      <c r="I49" s="9"/>
    </row>
    <row r="50" spans="1:9" x14ac:dyDescent="0.35">
      <c r="A50" s="1"/>
      <c r="B50" s="2" t="s">
        <v>9</v>
      </c>
      <c r="C50" s="3">
        <f>'2-Mining'!C15+'3-Manufacturing'!C50+'4-Electricity'!C50+'5-Construction'!C50+'6-Trade'!C50+'7-Transport'!C50+'8-Finance'!C50+'9-Community'!C50</f>
        <v>673254000</v>
      </c>
      <c r="D50" s="4">
        <f t="shared" ref="D50" si="133">C50-C49</f>
        <v>24168000</v>
      </c>
      <c r="E50" s="5">
        <f t="shared" ref="E50" si="134">((C50/C49)-1)*100</f>
        <v>3.7233895046264953</v>
      </c>
      <c r="F50" s="4">
        <f t="shared" ref="F50" si="135">C50-C46</f>
        <v>-8128000</v>
      </c>
      <c r="G50" s="10">
        <f t="shared" ref="G50" si="136">((C50/C46)-1)*100</f>
        <v>-1.1928697852306103</v>
      </c>
      <c r="I50" s="9"/>
    </row>
    <row r="51" spans="1:9" x14ac:dyDescent="0.35">
      <c r="A51" s="1" t="s">
        <v>17</v>
      </c>
      <c r="B51" s="2" t="s">
        <v>11</v>
      </c>
      <c r="C51" s="3">
        <f>'2-Mining'!C16+'3-Manufacturing'!C51+'4-Electricity'!C51+'5-Construction'!C51+'6-Trade'!C51+'7-Transport'!C51+'8-Finance'!C51+'9-Community'!C51</f>
        <v>672627000</v>
      </c>
      <c r="D51" s="4">
        <f t="shared" ref="D51" si="137">C51-C50</f>
        <v>-627000</v>
      </c>
      <c r="E51" s="5">
        <f t="shared" ref="E51" si="138">((C51/C50)-1)*100</f>
        <v>-9.3129784598378063E-2</v>
      </c>
      <c r="F51" s="4">
        <f t="shared" ref="F51" si="139">C51-C47</f>
        <v>-6345000</v>
      </c>
      <c r="G51" s="10">
        <f t="shared" ref="G51" si="140">((C51/C47)-1)*100</f>
        <v>-0.93450098089464806</v>
      </c>
      <c r="I51" s="9"/>
    </row>
    <row r="52" spans="1:9" x14ac:dyDescent="0.35">
      <c r="A52" s="1"/>
      <c r="B52" s="2" t="s">
        <v>7</v>
      </c>
      <c r="C52" s="3">
        <f>'2-Mining'!C17+'3-Manufacturing'!C52+'4-Electricity'!C52+'5-Construction'!C52+'6-Trade'!C52+'7-Transport'!C52+'8-Finance'!C52+'9-Community'!C52</f>
        <v>699398000</v>
      </c>
      <c r="D52" s="4">
        <f t="shared" ref="D52" si="141">C52-C51</f>
        <v>26771000</v>
      </c>
      <c r="E52" s="5">
        <f t="shared" ref="E52" si="142">((C52/C51)-1)*100</f>
        <v>3.9800662179781732</v>
      </c>
      <c r="F52" s="4">
        <f t="shared" ref="F52" si="143">C52-C48</f>
        <v>88545000</v>
      </c>
      <c r="G52" s="10">
        <f t="shared" ref="G52" si="144">((C52/C48)-1)*100</f>
        <v>14.495304107534878</v>
      </c>
      <c r="I52" s="9"/>
    </row>
    <row r="53" spans="1:9" x14ac:dyDescent="0.35">
      <c r="A53" s="1"/>
      <c r="B53" s="2" t="s">
        <v>8</v>
      </c>
      <c r="C53" s="3">
        <f>'2-Mining'!C18+'3-Manufacturing'!C53+'4-Electricity'!C53+'5-Construction'!C53+'6-Trade'!C53+'7-Transport'!C53+'8-Finance'!C53+'9-Community'!C53</f>
        <v>730835000</v>
      </c>
      <c r="D53" s="4">
        <f t="shared" ref="D53" si="145">C53-C52</f>
        <v>31437000</v>
      </c>
      <c r="E53" s="5">
        <f t="shared" ref="E53" si="146">((C53/C52)-1)*100</f>
        <v>4.4948655844025964</v>
      </c>
      <c r="F53" s="4">
        <f t="shared" ref="F53" si="147">C53-C49</f>
        <v>81749000</v>
      </c>
      <c r="G53" s="10">
        <f t="shared" ref="G53" si="148">((C53/C49)-1)*100</f>
        <v>12.594479005863635</v>
      </c>
      <c r="I53" s="9"/>
    </row>
    <row r="54" spans="1:9" x14ac:dyDescent="0.35">
      <c r="A54" s="1"/>
      <c r="B54" s="2" t="s">
        <v>9</v>
      </c>
      <c r="C54" s="3">
        <f>'2-Mining'!C19+'3-Manufacturing'!C54+'4-Electricity'!C54+'5-Construction'!C54+'6-Trade'!C54+'7-Transport'!C54+'8-Finance'!C54+'9-Community'!C54</f>
        <v>746562000</v>
      </c>
      <c r="D54" s="4">
        <f t="shared" ref="D54" si="149">C54-C53</f>
        <v>15727000</v>
      </c>
      <c r="E54" s="5">
        <f t="shared" ref="E54" si="150">((C54/C53)-1)*100</f>
        <v>2.151922116483207</v>
      </c>
      <c r="F54" s="4">
        <f t="shared" ref="F54" si="151">C54-C50</f>
        <v>73308000</v>
      </c>
      <c r="G54" s="10">
        <f t="shared" ref="G54" si="152">((C54/C50)-1)*100</f>
        <v>10.888609648067437</v>
      </c>
      <c r="I54" s="9"/>
    </row>
    <row r="55" spans="1:9" x14ac:dyDescent="0.35">
      <c r="A55" s="1" t="s">
        <v>25</v>
      </c>
      <c r="B55" s="2" t="s">
        <v>11</v>
      </c>
      <c r="C55" s="3">
        <f>'2-Mining'!C20+'3-Manufacturing'!C55+'4-Electricity'!C55+'5-Construction'!C55+'6-Trade'!C55+'7-Transport'!C55+'8-Finance'!C55+'9-Community'!C55</f>
        <v>741364000</v>
      </c>
      <c r="D55" s="4">
        <f t="shared" ref="D55" si="153">C55-C54</f>
        <v>-5198000</v>
      </c>
      <c r="E55" s="5">
        <f t="shared" ref="E55" si="154">((C55/C54)-1)*100</f>
        <v>-0.69625831478162814</v>
      </c>
      <c r="F55" s="4">
        <f t="shared" ref="F55" si="155">C55-C51</f>
        <v>68737000</v>
      </c>
      <c r="G55" s="10">
        <f t="shared" ref="G55" si="156">((C55/C51)-1)*100</f>
        <v>10.219185373171168</v>
      </c>
      <c r="I55" s="9"/>
    </row>
    <row r="56" spans="1:9" x14ac:dyDescent="0.35">
      <c r="A56" s="1"/>
      <c r="B56" s="2" t="s">
        <v>7</v>
      </c>
      <c r="C56" s="3">
        <f>'2-Mining'!C21+'3-Manufacturing'!C56+'4-Electricity'!C56+'5-Construction'!C56+'6-Trade'!C56+'7-Transport'!C56+'8-Finance'!C56+'9-Community'!C56</f>
        <v>763491000</v>
      </c>
      <c r="D56" s="4">
        <f t="shared" ref="D56" si="157">C56-C55</f>
        <v>22127000</v>
      </c>
      <c r="E56" s="5">
        <f t="shared" ref="E56" si="158">((C56/C55)-1)*100</f>
        <v>2.9846337291802749</v>
      </c>
      <c r="F56" s="4">
        <f t="shared" ref="F56" si="159">C56-C52</f>
        <v>64093000</v>
      </c>
      <c r="G56" s="10">
        <f t="shared" ref="G56" si="160">((C56/C52)-1)*100</f>
        <v>9.1640239177120932</v>
      </c>
      <c r="I56" s="9"/>
    </row>
    <row r="57" spans="1:9" x14ac:dyDescent="0.35">
      <c r="A57" s="1"/>
      <c r="B57" s="2" t="s">
        <v>8</v>
      </c>
      <c r="C57" s="3">
        <f>'2-Mining'!C22+'3-Manufacturing'!C57+'4-Electricity'!C57+'5-Construction'!C57+'6-Trade'!C57+'7-Transport'!C57+'8-Finance'!C57+'9-Community'!C57</f>
        <v>783012000</v>
      </c>
      <c r="D57" s="4">
        <f t="shared" ref="D57" si="161">C57-C56</f>
        <v>19521000</v>
      </c>
      <c r="E57" s="5">
        <f t="shared" ref="E57" si="162">((C57/C56)-1)*100</f>
        <v>2.5568081352628891</v>
      </c>
      <c r="F57" s="4">
        <f t="shared" ref="F57" si="163">C57-C53</f>
        <v>52177000</v>
      </c>
      <c r="G57" s="10">
        <f t="shared" ref="G57" si="164">((C57/C53)-1)*100</f>
        <v>7.1393679831972978</v>
      </c>
      <c r="I57" s="9"/>
    </row>
    <row r="58" spans="1:9" x14ac:dyDescent="0.35">
      <c r="A58" s="1"/>
      <c r="B58" s="2" t="s">
        <v>9</v>
      </c>
      <c r="C58" s="3">
        <f>'2-Mining'!C23+'3-Manufacturing'!C58+'4-Electricity'!C58+'5-Construction'!C58+'6-Trade'!C58+'7-Transport'!C58+'8-Finance'!C58+'9-Community'!C58</f>
        <v>813776000</v>
      </c>
      <c r="D58" s="4">
        <f t="shared" ref="D58" si="165">C58-C57</f>
        <v>30764000</v>
      </c>
      <c r="E58" s="5">
        <f t="shared" ref="E58" si="166">((C58/C57)-1)*100</f>
        <v>3.9289308465259687</v>
      </c>
      <c r="F58" s="4">
        <f t="shared" ref="F58" si="167">C58-C54</f>
        <v>67214000</v>
      </c>
      <c r="G58" s="10">
        <f t="shared" ref="G58" si="168">((C58/C54)-1)*100</f>
        <v>9.0031370468895986</v>
      </c>
      <c r="I58" s="9"/>
    </row>
    <row r="59" spans="1:9" x14ac:dyDescent="0.35">
      <c r="A59" s="1" t="s">
        <v>26</v>
      </c>
      <c r="B59" s="2" t="s">
        <v>11</v>
      </c>
      <c r="C59" s="3">
        <f>'2-Mining'!C24+'3-Manufacturing'!C59+'4-Electricity'!C59+'5-Construction'!C59+'6-Trade'!C59+'7-Transport'!C59+'8-Finance'!C59+'9-Community'!C59</f>
        <v>808832000</v>
      </c>
      <c r="D59" s="4">
        <f t="shared" ref="D59" si="169">C59-C58</f>
        <v>-4944000</v>
      </c>
      <c r="E59" s="5">
        <f t="shared" ref="E59" si="170">((C59/C58)-1)*100</f>
        <v>-0.60753819232810535</v>
      </c>
      <c r="F59" s="4">
        <f t="shared" ref="F59" si="171">C59-C55</f>
        <v>67468000</v>
      </c>
      <c r="G59" s="10">
        <f t="shared" ref="G59" si="172">((C59/C55)-1)*100</f>
        <v>9.1005228200991652</v>
      </c>
      <c r="I59" s="9"/>
    </row>
    <row r="60" spans="1:9" x14ac:dyDescent="0.35">
      <c r="A60" s="1"/>
      <c r="B60" s="2" t="s">
        <v>7</v>
      </c>
      <c r="C60" s="3">
        <f>'2-Mining'!C25+'3-Manufacturing'!C60+'4-Electricity'!C60+'5-Construction'!C60+'6-Trade'!C60+'7-Transport'!C60+'8-Finance'!C60+'9-Community'!C60</f>
        <v>832961000</v>
      </c>
      <c r="D60" s="4">
        <f t="shared" ref="D60" si="173">C60-C59</f>
        <v>24129000</v>
      </c>
      <c r="E60" s="5">
        <f t="shared" ref="E60" si="174">((C60/C59)-1)*100</f>
        <v>2.9831905760405064</v>
      </c>
      <c r="F60" s="4">
        <f t="shared" ref="F60" si="175">C60-C56</f>
        <v>69470000</v>
      </c>
      <c r="G60" s="10">
        <f t="shared" ref="G60" si="176">((C60/C56)-1)*100</f>
        <v>9.0989939632556194</v>
      </c>
      <c r="I60" s="9"/>
    </row>
    <row r="61" spans="1:9" x14ac:dyDescent="0.35">
      <c r="A61" s="1"/>
      <c r="B61" s="2" t="s">
        <v>8</v>
      </c>
      <c r="C61" s="3">
        <f>'2-Mining'!C26+'3-Manufacturing'!C61+'4-Electricity'!C61+'5-Construction'!C61+'6-Trade'!C61+'7-Transport'!C61+'8-Finance'!C61+'9-Community'!C61</f>
        <v>849518000</v>
      </c>
      <c r="D61" s="4">
        <f t="shared" ref="D61" si="177">C61-C60</f>
        <v>16557000</v>
      </c>
      <c r="E61" s="5">
        <f t="shared" ref="E61" si="178">((C61/C60)-1)*100</f>
        <v>1.9877281169226491</v>
      </c>
      <c r="F61" s="4">
        <f t="shared" ref="F61" si="179">C61-C57</f>
        <v>66506000</v>
      </c>
      <c r="G61" s="10">
        <f t="shared" ref="G61" si="180">((C61/C57)-1)*100</f>
        <v>8.4936118475834377</v>
      </c>
      <c r="I61" s="9"/>
    </row>
    <row r="62" spans="1:9" x14ac:dyDescent="0.35">
      <c r="A62" s="1"/>
      <c r="B62" s="2" t="s">
        <v>9</v>
      </c>
      <c r="C62" s="3">
        <f>'2-Mining'!C27+'3-Manufacturing'!C62+'4-Electricity'!C62+'5-Construction'!C62+'6-Trade'!C62+'7-Transport'!C62+'8-Finance'!C62+'9-Community'!C62</f>
        <v>855609000</v>
      </c>
      <c r="D62" s="4">
        <f t="shared" ref="D62" si="181">C62-C61</f>
        <v>6091000</v>
      </c>
      <c r="E62" s="5">
        <f t="shared" ref="E62" si="182">((C62/C61)-1)*100</f>
        <v>0.71699481352955896</v>
      </c>
      <c r="F62" s="4">
        <f t="shared" ref="F62" si="183">C62-C58</f>
        <v>41833000</v>
      </c>
      <c r="G62" s="10">
        <f t="shared" ref="G62" si="184">((C62/C58)-1)*100</f>
        <v>5.1406038025205936</v>
      </c>
      <c r="I62" s="9"/>
    </row>
    <row r="63" spans="1:9" x14ac:dyDescent="0.35">
      <c r="A63" s="1" t="s">
        <v>28</v>
      </c>
      <c r="B63" s="2" t="s">
        <v>11</v>
      </c>
      <c r="C63" s="3">
        <f>'2-Mining'!C28+'3-Manufacturing'!C63+'4-Electricity'!C63+'5-Construction'!C63+'6-Trade'!C63+'7-Transport'!C63+'8-Finance'!C63+'9-Community'!C63</f>
        <v>847983000</v>
      </c>
      <c r="D63" s="4">
        <f t="shared" ref="D63" si="185">C63-C62</f>
        <v>-7626000</v>
      </c>
      <c r="E63" s="5">
        <f t="shared" ref="E63" si="186">((C63/C62)-1)*100</f>
        <v>-0.89129497235302946</v>
      </c>
      <c r="F63" s="4">
        <f t="shared" ref="F63" si="187">C63-C59</f>
        <v>39151000</v>
      </c>
      <c r="G63" s="10">
        <f t="shared" ref="G63" si="188">((C63/C59)-1)*100</f>
        <v>4.8404365801550941</v>
      </c>
      <c r="I63" s="9"/>
    </row>
    <row r="64" spans="1:9" x14ac:dyDescent="0.35">
      <c r="A64" s="1"/>
      <c r="B64" s="2" t="s">
        <v>7</v>
      </c>
      <c r="C64" s="3">
        <f>'2-Mining'!C29+'3-Manufacturing'!C64+'4-Electricity'!C64+'5-Construction'!C64+'6-Trade'!C64+'7-Transport'!C64+'8-Finance'!C64+'9-Community'!C64</f>
        <v>871563000</v>
      </c>
      <c r="D64" s="4">
        <f t="shared" ref="D64" si="189">C64-C63</f>
        <v>23580000</v>
      </c>
      <c r="E64" s="5">
        <f t="shared" ref="E64" si="190">((C64/C63)-1)*100</f>
        <v>2.7807161228468047</v>
      </c>
      <c r="F64" s="4">
        <f t="shared" ref="F64" si="191">C64-C60</f>
        <v>38602000</v>
      </c>
      <c r="G64" s="10">
        <f t="shared" ref="G64" si="192">((C64/C60)-1)*100</f>
        <v>4.6343106099805409</v>
      </c>
      <c r="I64" s="9"/>
    </row>
    <row r="65" spans="1:9" x14ac:dyDescent="0.35">
      <c r="A65" s="1"/>
      <c r="B65" s="2" t="s">
        <v>8</v>
      </c>
      <c r="C65" s="3">
        <f>'2-Mining'!C30+'3-Manufacturing'!C65+'4-Electricity'!C65+'5-Construction'!C65+'6-Trade'!C65+'7-Transport'!C65+'8-Finance'!C65+'9-Community'!C65</f>
        <v>880219000</v>
      </c>
      <c r="D65" s="4">
        <f t="shared" ref="D65" si="193">C65-C64</f>
        <v>8656000</v>
      </c>
      <c r="E65" s="5">
        <f t="shared" ref="E65" si="194">((C65/C64)-1)*100</f>
        <v>0.99315826853594302</v>
      </c>
      <c r="F65" s="4">
        <f t="shared" ref="F65" si="195">C65-C61</f>
        <v>30701000</v>
      </c>
      <c r="G65" s="10">
        <f t="shared" ref="G65" si="196">((C65/C61)-1)*100</f>
        <v>3.613931664779324</v>
      </c>
      <c r="I65" s="9"/>
    </row>
    <row r="66" spans="1:9" x14ac:dyDescent="0.35">
      <c r="A66" s="1"/>
      <c r="B66" s="2" t="s">
        <v>9</v>
      </c>
      <c r="C66" s="3">
        <f>'2-Mining'!C31+'3-Manufacturing'!C66+'4-Electricity'!C66+'5-Construction'!C66+'6-Trade'!C66+'7-Transport'!C66+'8-Finance'!C66+'9-Community'!C66</f>
        <v>890492000</v>
      </c>
      <c r="D66" s="4">
        <f t="shared" ref="D66" si="197">C66-C65</f>
        <v>10273000</v>
      </c>
      <c r="E66" s="5">
        <f t="shared" ref="E66" si="198">((C66/C65)-1)*100</f>
        <v>1.1670959159027383</v>
      </c>
      <c r="F66" s="4">
        <f t="shared" ref="F66" si="199">C66-C62</f>
        <v>34883000</v>
      </c>
      <c r="G66" s="10">
        <f t="shared" ref="G66" si="200">((C66/C62)-1)*100</f>
        <v>4.0769790874102485</v>
      </c>
      <c r="I66" s="9"/>
    </row>
    <row r="67" spans="1:9" x14ac:dyDescent="0.35">
      <c r="A67" s="1" t="s">
        <v>29</v>
      </c>
      <c r="B67" s="2" t="s">
        <v>30</v>
      </c>
      <c r="C67" s="3">
        <f>'2-Mining'!C32+'3-Manufacturing'!C67+'4-Electricity'!C67+'5-Construction'!C67+'6-Trade'!C67+'7-Transport'!C67+'8-Finance'!C67+'9-Community'!C67</f>
        <v>881119000</v>
      </c>
      <c r="D67" s="4">
        <f t="shared" ref="D67" si="201">C67-C66</f>
        <v>-9373000</v>
      </c>
      <c r="E67" s="5">
        <f t="shared" ref="E67" si="202">((C67/C66)-1)*100</f>
        <v>-1.0525642004644675</v>
      </c>
      <c r="F67" s="4">
        <f t="shared" ref="F67" si="203">C67-C63</f>
        <v>33136000</v>
      </c>
      <c r="G67" s="10">
        <f t="shared" ref="G67" si="204">((C67/C63)-1)*100</f>
        <v>3.9076255066434085</v>
      </c>
      <c r="I67" s="9"/>
    </row>
    <row r="68" spans="1:9" x14ac:dyDescent="0.35">
      <c r="A68" s="1"/>
      <c r="B68" s="2" t="s">
        <v>7</v>
      </c>
      <c r="C68" s="3">
        <f>'2-Mining'!C33+'3-Manufacturing'!C68+'4-Electricity'!C68+'5-Construction'!C68+'6-Trade'!C68+'7-Transport'!C68+'8-Finance'!C68+'9-Community'!C68</f>
        <v>902846000</v>
      </c>
      <c r="D68" s="4">
        <f t="shared" ref="D68" si="205">C68-C67</f>
        <v>21727000</v>
      </c>
      <c r="E68" s="5">
        <f t="shared" ref="E68" si="206">((C68/C67)-1)*100</f>
        <v>2.4658417307991343</v>
      </c>
      <c r="F68" s="4">
        <f t="shared" ref="F68" si="207">C68-C64</f>
        <v>31283000</v>
      </c>
      <c r="G68" s="10">
        <f t="shared" ref="G68" si="208">((C68/C64)-1)*100</f>
        <v>3.5892987655510744</v>
      </c>
      <c r="I68" s="9"/>
    </row>
    <row r="69" spans="1:9" ht="15" thickBot="1" x14ac:dyDescent="0.4">
      <c r="A69" s="6"/>
      <c r="B69" s="7"/>
      <c r="C69" s="6"/>
      <c r="D69" s="8"/>
      <c r="E69" s="11"/>
      <c r="F69" s="8"/>
      <c r="G69" s="12"/>
    </row>
    <row r="72" spans="1:9" ht="15" thickBot="1" x14ac:dyDescent="0.4"/>
    <row r="73" spans="1:9" ht="32" thickBot="1" x14ac:dyDescent="0.4">
      <c r="A73" s="29" t="s">
        <v>0</v>
      </c>
      <c r="B73" s="31" t="s">
        <v>1</v>
      </c>
      <c r="C73" s="33" t="s">
        <v>18</v>
      </c>
      <c r="D73" s="14" t="s">
        <v>21</v>
      </c>
      <c r="E73" s="15" t="s">
        <v>22</v>
      </c>
      <c r="F73" s="15" t="s">
        <v>21</v>
      </c>
      <c r="G73" s="16" t="s">
        <v>22</v>
      </c>
    </row>
    <row r="74" spans="1:9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9" x14ac:dyDescent="0.35">
      <c r="A75" s="1" t="s">
        <v>10</v>
      </c>
      <c r="B75" s="2" t="s">
        <v>7</v>
      </c>
      <c r="C75" s="3">
        <f>'3-Manufacturing'!C75+'4-Electricity'!C75+'5-Construction'!C75+'6-Trade'!C75+'7-Transport'!C75+'8-Finance'!C75+'9-Community'!C75</f>
        <v>35923000</v>
      </c>
      <c r="D75" s="18" t="s">
        <v>20</v>
      </c>
      <c r="E75" s="20" t="s">
        <v>20</v>
      </c>
      <c r="F75" s="18" t="s">
        <v>20</v>
      </c>
      <c r="G75" s="20" t="s">
        <v>20</v>
      </c>
      <c r="I75" s="9"/>
    </row>
    <row r="76" spans="1:9" x14ac:dyDescent="0.35">
      <c r="A76" s="1"/>
      <c r="B76" s="2" t="s">
        <v>8</v>
      </c>
      <c r="C76" s="3">
        <f>'3-Manufacturing'!C76+'4-Electricity'!C76+'5-Construction'!C76+'6-Trade'!C76+'7-Transport'!C76+'8-Finance'!C76+'9-Community'!C76</f>
        <v>42618000</v>
      </c>
      <c r="D76" s="4">
        <f t="shared" ref="D76:D77" si="209">C76-C75</f>
        <v>6695000</v>
      </c>
      <c r="E76" s="5">
        <f t="shared" ref="E76:E77" si="210">((C76/C75)-1)*100</f>
        <v>18.637084875984744</v>
      </c>
      <c r="F76" s="18" t="s">
        <v>20</v>
      </c>
      <c r="G76" s="20" t="s">
        <v>20</v>
      </c>
      <c r="I76" s="9"/>
    </row>
    <row r="77" spans="1:9" x14ac:dyDescent="0.35">
      <c r="A77" s="1"/>
      <c r="B77" s="2" t="s">
        <v>9</v>
      </c>
      <c r="C77" s="3">
        <f>'3-Manufacturing'!C77+'4-Electricity'!C77+'5-Construction'!C77+'6-Trade'!C77+'7-Transport'!C77+'8-Finance'!C77+'9-Community'!C77</f>
        <v>77069000</v>
      </c>
      <c r="D77" s="4">
        <f t="shared" si="209"/>
        <v>34451000</v>
      </c>
      <c r="E77" s="5">
        <f t="shared" si="210"/>
        <v>80.836735651602609</v>
      </c>
      <c r="F77" s="18" t="s">
        <v>20</v>
      </c>
      <c r="G77" s="20" t="s">
        <v>20</v>
      </c>
      <c r="I77" s="9"/>
    </row>
    <row r="78" spans="1:9" x14ac:dyDescent="0.35">
      <c r="A78" s="1" t="s">
        <v>15</v>
      </c>
      <c r="B78" s="2" t="s">
        <v>11</v>
      </c>
      <c r="C78" s="3">
        <f>'3-Manufacturing'!C78+'4-Electricity'!C78+'5-Construction'!C78+'6-Trade'!C78+'7-Transport'!C78+'8-Finance'!C78+'9-Community'!C78</f>
        <v>42007000</v>
      </c>
      <c r="D78" s="4">
        <f t="shared" ref="D78" si="211">C78-C77</f>
        <v>-35062000</v>
      </c>
      <c r="E78" s="5">
        <f t="shared" ref="E78" si="212">((C78/C77)-1)*100</f>
        <v>-45.494297317987773</v>
      </c>
      <c r="F78" s="18" t="s">
        <v>20</v>
      </c>
      <c r="G78" s="20" t="s">
        <v>20</v>
      </c>
      <c r="I78" s="9"/>
    </row>
    <row r="79" spans="1:9" x14ac:dyDescent="0.35">
      <c r="A79" s="1"/>
      <c r="B79" s="2" t="s">
        <v>7</v>
      </c>
      <c r="C79" s="3">
        <f>'3-Manufacturing'!C79+'4-Electricity'!C79+'5-Construction'!C79+'6-Trade'!C79+'7-Transport'!C79+'8-Finance'!C79+'9-Community'!C79</f>
        <v>36889000</v>
      </c>
      <c r="D79" s="4">
        <f t="shared" ref="D79" si="213">C79-C78</f>
        <v>-5118000</v>
      </c>
      <c r="E79" s="5">
        <f t="shared" ref="E79" si="214">((C79/C78)-1)*100</f>
        <v>-12.183683671768986</v>
      </c>
      <c r="F79" s="4">
        <f t="shared" ref="F79" si="215">C79-C75</f>
        <v>966000</v>
      </c>
      <c r="G79" s="10">
        <f t="shared" ref="G79" si="216">((C79/C75)-1)*100</f>
        <v>2.6890849873340228</v>
      </c>
      <c r="I79" s="9"/>
    </row>
    <row r="80" spans="1:9" x14ac:dyDescent="0.35">
      <c r="A80" s="1"/>
      <c r="B80" s="2" t="s">
        <v>8</v>
      </c>
      <c r="C80" s="3">
        <f>'3-Manufacturing'!C80+'4-Electricity'!C80+'5-Construction'!C80+'6-Trade'!C80+'7-Transport'!C80+'8-Finance'!C80+'9-Community'!C80</f>
        <v>42115000</v>
      </c>
      <c r="D80" s="4">
        <f t="shared" ref="D80" si="217">C80-C79</f>
        <v>5226000</v>
      </c>
      <c r="E80" s="5">
        <f t="shared" ref="E80" si="218">((C80/C79)-1)*100</f>
        <v>14.166824798720491</v>
      </c>
      <c r="F80" s="4">
        <f t="shared" ref="F80" si="219">C80-C76</f>
        <v>-503000</v>
      </c>
      <c r="G80" s="10">
        <f t="shared" ref="G80" si="220">((C80/C76)-1)*100</f>
        <v>-1.1802524754798482</v>
      </c>
      <c r="I80" s="9"/>
    </row>
    <row r="81" spans="1:9" x14ac:dyDescent="0.35">
      <c r="A81" s="1"/>
      <c r="B81" s="2" t="s">
        <v>9</v>
      </c>
      <c r="C81" s="3">
        <f>'3-Manufacturing'!C81+'4-Electricity'!C81+'5-Construction'!C81+'6-Trade'!C81+'7-Transport'!C81+'8-Finance'!C81+'9-Community'!C81</f>
        <v>89548000</v>
      </c>
      <c r="D81" s="4">
        <f t="shared" ref="D81" si="221">C81-C80</f>
        <v>47433000</v>
      </c>
      <c r="E81" s="5">
        <f t="shared" ref="E81" si="222">((C81/C80)-1)*100</f>
        <v>112.6273299299537</v>
      </c>
      <c r="F81" s="4">
        <f t="shared" ref="F81" si="223">C81-C77</f>
        <v>12479000</v>
      </c>
      <c r="G81" s="10">
        <f t="shared" ref="G81" si="224">((C81/C77)-1)*100</f>
        <v>16.191983806718646</v>
      </c>
      <c r="I81" s="9"/>
    </row>
    <row r="82" spans="1:9" x14ac:dyDescent="0.35">
      <c r="A82" s="1" t="s">
        <v>16</v>
      </c>
      <c r="B82" s="2" t="s">
        <v>11</v>
      </c>
      <c r="C82" s="3">
        <f>'3-Manufacturing'!C82+'4-Electricity'!C82+'5-Construction'!C82+'6-Trade'!C82+'7-Transport'!C82+'8-Finance'!C82+'9-Community'!C82</f>
        <v>43084000</v>
      </c>
      <c r="D82" s="4">
        <f t="shared" ref="D82" si="225">C82-C81</f>
        <v>-46464000</v>
      </c>
      <c r="E82" s="5">
        <f t="shared" ref="E82" si="226">((C82/C81)-1)*100</f>
        <v>-51.887255996783857</v>
      </c>
      <c r="F82" s="4">
        <f t="shared" ref="F82" si="227">C82-C78</f>
        <v>1077000</v>
      </c>
      <c r="G82" s="10">
        <f t="shared" ref="G82" si="228">((C82/C78)-1)*100</f>
        <v>2.5638584045516222</v>
      </c>
      <c r="I82" s="9"/>
    </row>
    <row r="83" spans="1:9" x14ac:dyDescent="0.35">
      <c r="A83" s="1"/>
      <c r="B83" s="2" t="s">
        <v>7</v>
      </c>
      <c r="C83" s="3">
        <f>'3-Manufacturing'!C83+'4-Electricity'!C83+'5-Construction'!C83+'6-Trade'!C83+'7-Transport'!C83+'8-Finance'!C83+'9-Community'!C83</f>
        <v>32017000</v>
      </c>
      <c r="D83" s="4">
        <f t="shared" ref="D83" si="229">C83-C82</f>
        <v>-11067000</v>
      </c>
      <c r="E83" s="5">
        <f t="shared" ref="E83" si="230">((C83/C82)-1)*100</f>
        <v>-25.687029987930554</v>
      </c>
      <c r="F83" s="4">
        <f t="shared" ref="F83" si="231">C83-C79</f>
        <v>-4872000</v>
      </c>
      <c r="G83" s="10">
        <f t="shared" ref="G83" si="232">((C83/C79)-1)*100</f>
        <v>-13.207189134972486</v>
      </c>
      <c r="I83" s="9"/>
    </row>
    <row r="84" spans="1:9" x14ac:dyDescent="0.35">
      <c r="A84" s="1"/>
      <c r="B84" s="2" t="s">
        <v>8</v>
      </c>
      <c r="C84" s="3">
        <f>'3-Manufacturing'!C84+'4-Electricity'!C84+'5-Construction'!C84+'6-Trade'!C84+'7-Transport'!C84+'8-Finance'!C84+'9-Community'!C84</f>
        <v>33971000</v>
      </c>
      <c r="D84" s="4">
        <f t="shared" ref="D84" si="233">C84-C83</f>
        <v>1954000</v>
      </c>
      <c r="E84" s="5">
        <f t="shared" ref="E84" si="234">((C84/C83)-1)*100</f>
        <v>6.1030077771184077</v>
      </c>
      <c r="F84" s="4">
        <f t="shared" ref="F84" si="235">C84-C80</f>
        <v>-8144000</v>
      </c>
      <c r="G84" s="10">
        <f t="shared" ref="G84" si="236">((C84/C80)-1)*100</f>
        <v>-19.337528196604538</v>
      </c>
      <c r="I84" s="9"/>
    </row>
    <row r="85" spans="1:9" x14ac:dyDescent="0.35">
      <c r="A85" s="1"/>
      <c r="B85" s="2" t="s">
        <v>9</v>
      </c>
      <c r="C85" s="3">
        <f>'3-Manufacturing'!C85+'4-Electricity'!C85+'5-Construction'!C85+'6-Trade'!C85+'7-Transport'!C85+'8-Finance'!C85+'9-Community'!C85</f>
        <v>82890000</v>
      </c>
      <c r="D85" s="4">
        <f t="shared" ref="D85" si="237">C85-C84</f>
        <v>48919000</v>
      </c>
      <c r="E85" s="5">
        <f t="shared" ref="E85" si="238">((C85/C84)-1)*100</f>
        <v>144.00223720231961</v>
      </c>
      <c r="F85" s="4">
        <f t="shared" ref="F85" si="239">C85-C81</f>
        <v>-6658000</v>
      </c>
      <c r="G85" s="10">
        <f t="shared" ref="G85" si="240">((C85/C81)-1)*100</f>
        <v>-7.4351185956135213</v>
      </c>
      <c r="I85" s="9"/>
    </row>
    <row r="86" spans="1:9" x14ac:dyDescent="0.35">
      <c r="A86" s="1" t="s">
        <v>17</v>
      </c>
      <c r="B86" s="2" t="s">
        <v>11</v>
      </c>
      <c r="C86" s="3">
        <f>'3-Manufacturing'!C86+'4-Electricity'!C86+'5-Construction'!C86+'6-Trade'!C86+'7-Transport'!C86+'8-Finance'!C86+'9-Community'!C86</f>
        <v>50244000</v>
      </c>
      <c r="D86" s="4">
        <f t="shared" ref="D86" si="241">C86-C85</f>
        <v>-32646000</v>
      </c>
      <c r="E86" s="5">
        <f t="shared" ref="E86" si="242">((C86/C85)-1)*100</f>
        <v>-39.384726746290269</v>
      </c>
      <c r="F86" s="4">
        <f t="shared" ref="F86" si="243">C86-C82</f>
        <v>7160000</v>
      </c>
      <c r="G86" s="10">
        <f t="shared" ref="G86" si="244">((C86/C82)-1)*100</f>
        <v>16.618698356698538</v>
      </c>
      <c r="I86" s="9"/>
    </row>
    <row r="87" spans="1:9" x14ac:dyDescent="0.35">
      <c r="A87" s="1"/>
      <c r="B87" s="2" t="s">
        <v>7</v>
      </c>
      <c r="C87" s="3">
        <f>'3-Manufacturing'!C87+'4-Electricity'!C87+'5-Construction'!C87+'6-Trade'!C87+'7-Transport'!C87+'8-Finance'!C87+'9-Community'!C87</f>
        <v>42490000</v>
      </c>
      <c r="D87" s="4">
        <f t="shared" ref="D87" si="245">C87-C86</f>
        <v>-7754000</v>
      </c>
      <c r="E87" s="5">
        <f t="shared" ref="E87" si="246">((C87/C86)-1)*100</f>
        <v>-15.432688480216539</v>
      </c>
      <c r="F87" s="4">
        <f t="shared" ref="F87" si="247">C87-C83</f>
        <v>10473000</v>
      </c>
      <c r="G87" s="10">
        <f t="shared" ref="G87" si="248">((C87/C83)-1)*100</f>
        <v>32.710747415435563</v>
      </c>
      <c r="I87" s="9"/>
    </row>
    <row r="88" spans="1:9" x14ac:dyDescent="0.35">
      <c r="A88" s="1"/>
      <c r="B88" s="2" t="s">
        <v>8</v>
      </c>
      <c r="C88" s="3">
        <f>'3-Manufacturing'!C88+'4-Electricity'!C88+'5-Construction'!C88+'6-Trade'!C88+'7-Transport'!C88+'8-Finance'!C88+'9-Community'!C88</f>
        <v>53948000</v>
      </c>
      <c r="D88" s="4">
        <f t="shared" ref="D88" si="249">C88-C87</f>
        <v>11458000</v>
      </c>
      <c r="E88" s="5">
        <f t="shared" ref="E88" si="250">((C88/C87)-1)*100</f>
        <v>26.966345022358198</v>
      </c>
      <c r="F88" s="4">
        <f t="shared" ref="F88" si="251">C88-C84</f>
        <v>19977000</v>
      </c>
      <c r="G88" s="10">
        <f t="shared" ref="G88" si="252">((C88/C84)-1)*100</f>
        <v>58.806040446262983</v>
      </c>
      <c r="I88" s="9"/>
    </row>
    <row r="89" spans="1:9" x14ac:dyDescent="0.35">
      <c r="A89" s="1"/>
      <c r="B89" s="2" t="s">
        <v>9</v>
      </c>
      <c r="C89" s="3">
        <f>'3-Manufacturing'!C89+'4-Electricity'!C89+'5-Construction'!C89+'6-Trade'!C89+'7-Transport'!C89+'8-Finance'!C89+'9-Community'!C89</f>
        <v>97839000</v>
      </c>
      <c r="D89" s="4">
        <f t="shared" ref="D89" si="253">C89-C88</f>
        <v>43891000</v>
      </c>
      <c r="E89" s="5">
        <f t="shared" ref="E89" si="254">((C89/C88)-1)*100</f>
        <v>81.357974345666207</v>
      </c>
      <c r="F89" s="4">
        <f t="shared" ref="F89" si="255">C89-C85</f>
        <v>14949000</v>
      </c>
      <c r="G89" s="10">
        <f t="shared" ref="G89" si="256">((C89/C85)-1)*100</f>
        <v>18.034744842562421</v>
      </c>
      <c r="I89" s="9"/>
    </row>
    <row r="90" spans="1:9" x14ac:dyDescent="0.35">
      <c r="A90" s="1" t="s">
        <v>25</v>
      </c>
      <c r="B90" s="2" t="s">
        <v>11</v>
      </c>
      <c r="C90" s="3">
        <f>'3-Manufacturing'!C90+'4-Electricity'!C90+'5-Construction'!C90+'6-Trade'!C90+'7-Transport'!C90+'8-Finance'!C90+'9-Community'!C90</f>
        <v>65042000</v>
      </c>
      <c r="D90" s="4">
        <f t="shared" ref="D90" si="257">C90-C89</f>
        <v>-32797000</v>
      </c>
      <c r="E90" s="5">
        <f t="shared" ref="E90" si="258">((C90/C89)-1)*100</f>
        <v>-33.521397397765718</v>
      </c>
      <c r="F90" s="4">
        <f t="shared" ref="F90" si="259">C90-C86</f>
        <v>14798000</v>
      </c>
      <c r="G90" s="10">
        <f t="shared" ref="G90" si="260">((C90/C86)-1)*100</f>
        <v>29.452272908207956</v>
      </c>
      <c r="I90" s="9"/>
    </row>
    <row r="91" spans="1:9" x14ac:dyDescent="0.35">
      <c r="A91" s="1"/>
      <c r="B91" s="2" t="s">
        <v>7</v>
      </c>
      <c r="C91" s="3">
        <f>'3-Manufacturing'!C91+'4-Electricity'!C91+'5-Construction'!C91+'6-Trade'!C91+'7-Transport'!C91+'8-Finance'!C91+'9-Community'!C91</f>
        <v>52870000</v>
      </c>
      <c r="D91" s="4">
        <f t="shared" ref="D91" si="261">C91-C90</f>
        <v>-12172000</v>
      </c>
      <c r="E91" s="5">
        <f t="shared" ref="E91" si="262">((C91/C90)-1)*100</f>
        <v>-18.714061683220073</v>
      </c>
      <c r="F91" s="4">
        <f t="shared" ref="F91" si="263">C91-C87</f>
        <v>10380000</v>
      </c>
      <c r="G91" s="10">
        <f t="shared" ref="G91" si="264">((C91/C87)-1)*100</f>
        <v>24.429277477053436</v>
      </c>
      <c r="I91" s="9"/>
    </row>
    <row r="92" spans="1:9" x14ac:dyDescent="0.35">
      <c r="A92" s="1"/>
      <c r="B92" s="2" t="s">
        <v>8</v>
      </c>
      <c r="C92" s="3">
        <f>'3-Manufacturing'!C92+'4-Electricity'!C92+'5-Construction'!C92+'6-Trade'!C92+'7-Transport'!C92+'8-Finance'!C92+'9-Community'!C92</f>
        <v>59466000</v>
      </c>
      <c r="D92" s="4">
        <f t="shared" ref="D92" si="265">C92-C91</f>
        <v>6596000</v>
      </c>
      <c r="E92" s="5">
        <f t="shared" ref="E92" si="266">((C92/C91)-1)*100</f>
        <v>12.475884244372981</v>
      </c>
      <c r="F92" s="4">
        <f t="shared" ref="F92" si="267">C92-C88</f>
        <v>5518000</v>
      </c>
      <c r="G92" s="10">
        <f t="shared" ref="G92" si="268">((C92/C88)-1)*100</f>
        <v>10.228368058130055</v>
      </c>
      <c r="I92" s="9"/>
    </row>
    <row r="93" spans="1:9" x14ac:dyDescent="0.35">
      <c r="A93" s="1"/>
      <c r="B93" s="2" t="s">
        <v>9</v>
      </c>
      <c r="C93" s="3">
        <f>'3-Manufacturing'!C93+'4-Electricity'!C93+'5-Construction'!C93+'6-Trade'!C93+'7-Transport'!C93+'8-Finance'!C93+'9-Community'!C93</f>
        <v>115464000</v>
      </c>
      <c r="D93" s="4">
        <f t="shared" ref="D93" si="269">C93-C92</f>
        <v>55998000</v>
      </c>
      <c r="E93" s="5">
        <f t="shared" ref="E93" si="270">((C93/C92)-1)*100</f>
        <v>94.168096054888522</v>
      </c>
      <c r="F93" s="4">
        <f t="shared" ref="F93" si="271">C93-C89</f>
        <v>17625000</v>
      </c>
      <c r="G93" s="10">
        <f t="shared" ref="G93" si="272">((C93/C89)-1)*100</f>
        <v>18.014288780547627</v>
      </c>
      <c r="I93" s="9"/>
    </row>
    <row r="94" spans="1:9" x14ac:dyDescent="0.35">
      <c r="A94" s="1" t="s">
        <v>26</v>
      </c>
      <c r="B94" s="2" t="s">
        <v>11</v>
      </c>
      <c r="C94" s="3">
        <f>'3-Manufacturing'!C94+'4-Electricity'!C94+'5-Construction'!C94+'6-Trade'!C94+'7-Transport'!C94+'8-Finance'!C94+'9-Community'!C94</f>
        <v>80996000</v>
      </c>
      <c r="D94" s="4">
        <f t="shared" ref="D94" si="273">C94-C93</f>
        <v>-34468000</v>
      </c>
      <c r="E94" s="5">
        <f t="shared" ref="E94" si="274">((C94/C93)-1)*100</f>
        <v>-29.851728677336663</v>
      </c>
      <c r="F94" s="4">
        <f t="shared" ref="F94" si="275">C94-C90</f>
        <v>15954000</v>
      </c>
      <c r="G94" s="10">
        <f t="shared" ref="G94" si="276">((C94/C90)-1)*100</f>
        <v>24.528766028104918</v>
      </c>
      <c r="I94" s="9"/>
    </row>
    <row r="95" spans="1:9" x14ac:dyDescent="0.35">
      <c r="A95" s="1"/>
      <c r="B95" s="2" t="s">
        <v>7</v>
      </c>
      <c r="C95" s="3">
        <f>'3-Manufacturing'!C95+'4-Electricity'!C95+'5-Construction'!C95+'6-Trade'!C95+'7-Transport'!C95+'8-Finance'!C95+'9-Community'!C95</f>
        <v>57248000</v>
      </c>
      <c r="D95" s="4">
        <f t="shared" ref="D95" si="277">C95-C94</f>
        <v>-23748000</v>
      </c>
      <c r="E95" s="5">
        <f t="shared" ref="E95" si="278">((C95/C94)-1)*100</f>
        <v>-29.319966418094722</v>
      </c>
      <c r="F95" s="4">
        <f t="shared" ref="F95" si="279">C95-C91</f>
        <v>4378000</v>
      </c>
      <c r="G95" s="10">
        <f t="shared" ref="G95" si="280">((C95/C91)-1)*100</f>
        <v>8.2806884811802419</v>
      </c>
      <c r="I95" s="9"/>
    </row>
    <row r="96" spans="1:9" x14ac:dyDescent="0.35">
      <c r="A96" s="1"/>
      <c r="B96" s="2" t="s">
        <v>8</v>
      </c>
      <c r="C96" s="3">
        <f>'3-Manufacturing'!C96+'4-Electricity'!C96+'5-Construction'!C96+'6-Trade'!C96+'7-Transport'!C96+'8-Finance'!C96+'9-Community'!C96</f>
        <v>65218000</v>
      </c>
      <c r="D96" s="4">
        <f t="shared" ref="D96" si="281">C96-C95</f>
        <v>7970000</v>
      </c>
      <c r="E96" s="5">
        <f t="shared" ref="E96" si="282">((C96/C95)-1)*100</f>
        <v>13.921883733929574</v>
      </c>
      <c r="F96" s="4">
        <f t="shared" ref="F96" si="283">C96-C92</f>
        <v>5752000</v>
      </c>
      <c r="G96" s="10">
        <f t="shared" ref="G96" si="284">((C96/C92)-1)*100</f>
        <v>9.6727541788585114</v>
      </c>
      <c r="I96" s="9"/>
    </row>
    <row r="97" spans="1:9" x14ac:dyDescent="0.35">
      <c r="A97" s="1"/>
      <c r="B97" s="2" t="s">
        <v>9</v>
      </c>
      <c r="C97" s="3">
        <f>'3-Manufacturing'!C97+'4-Electricity'!C97+'5-Construction'!C97+'6-Trade'!C97+'7-Transport'!C97+'8-Finance'!C97+'9-Community'!C97</f>
        <v>109020000</v>
      </c>
      <c r="D97" s="4">
        <f t="shared" ref="D97" si="285">C97-C96</f>
        <v>43802000</v>
      </c>
      <c r="E97" s="5">
        <f t="shared" ref="E97" si="286">((C97/C96)-1)*100</f>
        <v>67.162439817228375</v>
      </c>
      <c r="F97" s="4">
        <f t="shared" ref="F97" si="287">C97-C93</f>
        <v>-6444000</v>
      </c>
      <c r="G97" s="10">
        <f t="shared" ref="G97" si="288">((C97/C93)-1)*100</f>
        <v>-5.580960299314075</v>
      </c>
      <c r="I97" s="9"/>
    </row>
    <row r="98" spans="1:9" x14ac:dyDescent="0.35">
      <c r="A98" s="1" t="s">
        <v>28</v>
      </c>
      <c r="B98" s="2" t="s">
        <v>11</v>
      </c>
      <c r="C98" s="3">
        <f>'3-Manufacturing'!C98+'4-Electricity'!C98+'5-Construction'!C98+'6-Trade'!C98+'7-Transport'!C98+'8-Finance'!C98+'9-Community'!C98</f>
        <v>81467000</v>
      </c>
      <c r="D98" s="4">
        <f t="shared" ref="D98" si="289">C98-C97</f>
        <v>-27553000</v>
      </c>
      <c r="E98" s="5">
        <f t="shared" ref="E98" si="290">((C98/C97)-1)*100</f>
        <v>-25.273344340487981</v>
      </c>
      <c r="F98" s="4">
        <f t="shared" ref="F98" si="291">C98-C94</f>
        <v>471000</v>
      </c>
      <c r="G98" s="10">
        <f t="shared" ref="G98" si="292">((C98/C94)-1)*100</f>
        <v>0.5815101980344739</v>
      </c>
      <c r="I98" s="9"/>
    </row>
    <row r="99" spans="1:9" x14ac:dyDescent="0.35">
      <c r="A99" s="1"/>
      <c r="B99" s="2" t="s">
        <v>7</v>
      </c>
      <c r="C99" s="3">
        <f>'3-Manufacturing'!C99+'4-Electricity'!C99+'5-Construction'!C99+'6-Trade'!C99+'7-Transport'!C99+'8-Finance'!C99+'9-Community'!C99</f>
        <v>53810000</v>
      </c>
      <c r="D99" s="4">
        <f t="shared" ref="D99" si="293">C99-C98</f>
        <v>-27657000</v>
      </c>
      <c r="E99" s="5">
        <f t="shared" ref="E99" si="294">((C99/C98)-1)*100</f>
        <v>-33.948715430787921</v>
      </c>
      <c r="F99" s="4">
        <f t="shared" ref="F99" si="295">C99-C95</f>
        <v>-3438000</v>
      </c>
      <c r="G99" s="10">
        <f t="shared" ref="G99" si="296">((C99/C95)-1)*100</f>
        <v>-6.0054499720514247</v>
      </c>
      <c r="I99" s="9"/>
    </row>
    <row r="100" spans="1:9" x14ac:dyDescent="0.35">
      <c r="A100" s="1"/>
      <c r="B100" s="2" t="s">
        <v>8</v>
      </c>
      <c r="C100" s="3">
        <f>'3-Manufacturing'!C100+'4-Electricity'!C100+'5-Construction'!C100+'6-Trade'!C100+'7-Transport'!C100+'8-Finance'!C100+'9-Community'!C100</f>
        <v>60651000</v>
      </c>
      <c r="D100" s="4">
        <f t="shared" ref="D100" si="297">C100-C99</f>
        <v>6841000</v>
      </c>
      <c r="E100" s="5">
        <f t="shared" ref="E100" si="298">((C100/C99)-1)*100</f>
        <v>12.71325032521835</v>
      </c>
      <c r="F100" s="4">
        <f t="shared" ref="F100" si="299">C100-C96</f>
        <v>-4567000</v>
      </c>
      <c r="G100" s="10">
        <f t="shared" ref="G100" si="300">((C100/C96)-1)*100</f>
        <v>-7.0026679750988974</v>
      </c>
      <c r="I100" s="9"/>
    </row>
    <row r="101" spans="1:9" x14ac:dyDescent="0.35">
      <c r="A101" s="1"/>
      <c r="B101" s="2" t="s">
        <v>9</v>
      </c>
      <c r="C101" s="3">
        <f>'3-Manufacturing'!C101+'4-Electricity'!C101+'5-Construction'!C101+'6-Trade'!C101+'7-Transport'!C101+'8-Finance'!C101+'9-Community'!C101</f>
        <v>112336000</v>
      </c>
      <c r="D101" s="4">
        <f t="shared" ref="D101" si="301">C101-C100</f>
        <v>51685000</v>
      </c>
      <c r="E101" s="5">
        <f t="shared" ref="E101" si="302">((C101/C100)-1)*100</f>
        <v>85.217061548861523</v>
      </c>
      <c r="F101" s="4">
        <f t="shared" ref="F101" si="303">C101-C97</f>
        <v>3316000</v>
      </c>
      <c r="G101" s="10">
        <f t="shared" ref="G101" si="304">((C101/C97)-1)*100</f>
        <v>3.0416437350944792</v>
      </c>
      <c r="I101" s="9"/>
    </row>
    <row r="102" spans="1:9" x14ac:dyDescent="0.35">
      <c r="A102" s="1" t="s">
        <v>29</v>
      </c>
      <c r="B102" s="2" t="s">
        <v>30</v>
      </c>
      <c r="C102" s="3">
        <f>'3-Manufacturing'!C102+'4-Electricity'!C102+'5-Construction'!C102+'6-Trade'!C102+'7-Transport'!C102+'8-Finance'!C102+'9-Community'!C102</f>
        <v>75843000</v>
      </c>
      <c r="D102" s="4">
        <f t="shared" ref="D102" si="305">C102-C101</f>
        <v>-36493000</v>
      </c>
      <c r="E102" s="5">
        <f t="shared" ref="E102" si="306">((C102/C101)-1)*100</f>
        <v>-32.485578977353654</v>
      </c>
      <c r="F102" s="4">
        <f t="shared" ref="F102" si="307">C102-C98</f>
        <v>-5624000</v>
      </c>
      <c r="G102" s="10">
        <f t="shared" ref="G102" si="308">((C102/C98)-1)*100</f>
        <v>-6.9034087421900869</v>
      </c>
      <c r="I102" s="9"/>
    </row>
    <row r="103" spans="1:9" x14ac:dyDescent="0.35">
      <c r="A103" s="1"/>
      <c r="B103" s="2" t="s">
        <v>7</v>
      </c>
      <c r="C103" s="3">
        <f>'3-Manufacturing'!C103+'4-Electricity'!C103+'5-Construction'!C103+'6-Trade'!C103+'7-Transport'!C103+'8-Finance'!C103+'9-Community'!C103</f>
        <v>56567000</v>
      </c>
      <c r="D103" s="4">
        <f t="shared" ref="D103" si="309">C103-C102</f>
        <v>-19276000</v>
      </c>
      <c r="E103" s="5">
        <f t="shared" ref="E103" si="310">((C103/C102)-1)*100</f>
        <v>-25.415661300317758</v>
      </c>
      <c r="F103" s="4">
        <f t="shared" ref="F103" si="311">C103-C99</f>
        <v>2757000</v>
      </c>
      <c r="G103" s="10">
        <f t="shared" ref="G103" si="312">((C103/C99)-1)*100</f>
        <v>5.123582977141794</v>
      </c>
      <c r="I103" s="9"/>
    </row>
    <row r="104" spans="1:9" ht="15" thickBot="1" x14ac:dyDescent="0.4">
      <c r="A104" s="6"/>
      <c r="B104" s="7"/>
      <c r="C104" s="6"/>
      <c r="D104" s="8"/>
      <c r="E104" s="11"/>
      <c r="F104" s="8"/>
      <c r="G104" s="12"/>
    </row>
    <row r="107" spans="1:9" ht="15" thickBot="1" x14ac:dyDescent="0.4"/>
    <row r="108" spans="1:9" ht="32" thickBot="1" x14ac:dyDescent="0.4">
      <c r="A108" s="29" t="s">
        <v>0</v>
      </c>
      <c r="B108" s="31" t="s">
        <v>1</v>
      </c>
      <c r="C108" s="33" t="s">
        <v>19</v>
      </c>
      <c r="D108" s="14" t="s">
        <v>23</v>
      </c>
      <c r="E108" s="15" t="s">
        <v>24</v>
      </c>
      <c r="F108" s="15" t="s">
        <v>23</v>
      </c>
      <c r="G108" s="16" t="s">
        <v>24</v>
      </c>
    </row>
    <row r="109" spans="1:9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9" x14ac:dyDescent="0.35">
      <c r="A110" s="1" t="s">
        <v>10</v>
      </c>
      <c r="B110" s="2" t="s">
        <v>7</v>
      </c>
      <c r="C110" s="3">
        <f>'3-Manufacturing'!C110+'4-Electricity'!C110+'5-Construction'!C110+'6-Trade'!C110+'7-Transport'!C110+'8-Finance'!C110+'9-Community'!C110</f>
        <v>17019000</v>
      </c>
      <c r="D110" s="18" t="s">
        <v>20</v>
      </c>
      <c r="E110" s="20" t="s">
        <v>20</v>
      </c>
      <c r="F110" s="18" t="s">
        <v>20</v>
      </c>
      <c r="G110" s="20" t="s">
        <v>20</v>
      </c>
    </row>
    <row r="111" spans="1:9" x14ac:dyDescent="0.35">
      <c r="A111" s="1"/>
      <c r="B111" s="2" t="s">
        <v>8</v>
      </c>
      <c r="C111" s="3">
        <f>'3-Manufacturing'!C111+'4-Electricity'!C111+'5-Construction'!C111+'6-Trade'!C111+'7-Transport'!C111+'8-Finance'!C111+'9-Community'!C111</f>
        <v>16528000</v>
      </c>
      <c r="D111" s="4">
        <f t="shared" ref="D111:D123" si="313">C111-C110</f>
        <v>-491000</v>
      </c>
      <c r="E111" s="5">
        <f t="shared" ref="E111:E123" si="314">((C111/C110)-1)*100</f>
        <v>-2.8850108702038857</v>
      </c>
      <c r="F111" s="18" t="s">
        <v>20</v>
      </c>
      <c r="G111" s="20" t="s">
        <v>20</v>
      </c>
    </row>
    <row r="112" spans="1:9" x14ac:dyDescent="0.35">
      <c r="A112" s="1"/>
      <c r="B112" s="2" t="s">
        <v>9</v>
      </c>
      <c r="C112" s="3">
        <f>'3-Manufacturing'!C112+'4-Electricity'!C112+'5-Construction'!C112+'6-Trade'!C112+'7-Transport'!C112+'8-Finance'!C112+'9-Community'!C112</f>
        <v>18822000</v>
      </c>
      <c r="D112" s="4">
        <f t="shared" si="313"/>
        <v>2294000</v>
      </c>
      <c r="E112" s="5">
        <f t="shared" si="314"/>
        <v>13.879477250726048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f>'3-Manufacturing'!C113+'4-Electricity'!C113+'5-Construction'!C113+'6-Trade'!C113+'7-Transport'!C113+'8-Finance'!C113+'9-Community'!C113</f>
        <v>18565000</v>
      </c>
      <c r="D113" s="4">
        <f t="shared" si="313"/>
        <v>-257000</v>
      </c>
      <c r="E113" s="5">
        <f t="shared" si="314"/>
        <v>-1.3654234406545562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f>'3-Manufacturing'!C114+'4-Electricity'!C114+'5-Construction'!C114+'6-Trade'!C114+'7-Transport'!C114+'8-Finance'!C114+'9-Community'!C114</f>
        <v>20500000</v>
      </c>
      <c r="D114" s="4">
        <f t="shared" si="313"/>
        <v>1935000</v>
      </c>
      <c r="E114" s="5">
        <f t="shared" si="314"/>
        <v>10.422838674925927</v>
      </c>
      <c r="F114" s="4">
        <f t="shared" ref="F114:F123" si="315">C114-C110</f>
        <v>3481000</v>
      </c>
      <c r="G114" s="10">
        <f t="shared" ref="G114:G123" si="316">((C114/C110)-1)*100</f>
        <v>20.453610670427167</v>
      </c>
    </row>
    <row r="115" spans="1:7" x14ac:dyDescent="0.35">
      <c r="A115" s="1"/>
      <c r="B115" s="2" t="s">
        <v>8</v>
      </c>
      <c r="C115" s="3">
        <f>'3-Manufacturing'!C115+'4-Electricity'!C115+'5-Construction'!C115+'6-Trade'!C115+'7-Transport'!C115+'8-Finance'!C115+'9-Community'!C115</f>
        <v>19807000</v>
      </c>
      <c r="D115" s="4">
        <f t="shared" si="313"/>
        <v>-693000</v>
      </c>
      <c r="E115" s="5">
        <f t="shared" si="314"/>
        <v>-3.3804878048780518</v>
      </c>
      <c r="F115" s="4">
        <f t="shared" si="315"/>
        <v>3279000</v>
      </c>
      <c r="G115" s="10">
        <f t="shared" si="316"/>
        <v>19.839060987415301</v>
      </c>
    </row>
    <row r="116" spans="1:7" x14ac:dyDescent="0.35">
      <c r="A116" s="1"/>
      <c r="B116" s="2" t="s">
        <v>9</v>
      </c>
      <c r="C116" s="3">
        <f>'3-Manufacturing'!C116+'4-Electricity'!C116+'5-Construction'!C116+'6-Trade'!C116+'7-Transport'!C116+'8-Finance'!C116+'9-Community'!C116</f>
        <v>20056000</v>
      </c>
      <c r="D116" s="4">
        <f t="shared" si="313"/>
        <v>249000</v>
      </c>
      <c r="E116" s="5">
        <f t="shared" si="314"/>
        <v>1.2571313172110798</v>
      </c>
      <c r="F116" s="4">
        <f t="shared" si="315"/>
        <v>1234000</v>
      </c>
      <c r="G116" s="10">
        <f t="shared" si="316"/>
        <v>6.5561576878121253</v>
      </c>
    </row>
    <row r="117" spans="1:7" x14ac:dyDescent="0.35">
      <c r="A117" s="1" t="s">
        <v>16</v>
      </c>
      <c r="B117" s="2" t="s">
        <v>11</v>
      </c>
      <c r="C117" s="3">
        <f>'3-Manufacturing'!C117+'4-Electricity'!C117+'5-Construction'!C117+'6-Trade'!C117+'7-Transport'!C117+'8-Finance'!C117+'9-Community'!C117</f>
        <v>19898000</v>
      </c>
      <c r="D117" s="4">
        <f t="shared" si="313"/>
        <v>-158000</v>
      </c>
      <c r="E117" s="5">
        <f t="shared" si="314"/>
        <v>-0.78779417630634452</v>
      </c>
      <c r="F117" s="4">
        <f t="shared" si="315"/>
        <v>1333000</v>
      </c>
      <c r="G117" s="10">
        <f t="shared" si="316"/>
        <v>7.1801777538378575</v>
      </c>
    </row>
    <row r="118" spans="1:7" x14ac:dyDescent="0.35">
      <c r="A118" s="1"/>
      <c r="B118" s="2" t="s">
        <v>7</v>
      </c>
      <c r="C118" s="3">
        <f>'3-Manufacturing'!C118+'4-Electricity'!C118+'5-Construction'!C118+'6-Trade'!C118+'7-Transport'!C118+'8-Finance'!C118+'9-Community'!C118</f>
        <v>14734000</v>
      </c>
      <c r="D118" s="4">
        <f t="shared" si="313"/>
        <v>-5164000</v>
      </c>
      <c r="E118" s="5">
        <f t="shared" si="314"/>
        <v>-25.952357020806115</v>
      </c>
      <c r="F118" s="4">
        <f t="shared" si="315"/>
        <v>-5766000</v>
      </c>
      <c r="G118" s="10">
        <f t="shared" si="316"/>
        <v>-28.126829268292685</v>
      </c>
    </row>
    <row r="119" spans="1:7" x14ac:dyDescent="0.35">
      <c r="A119" s="1"/>
      <c r="B119" s="2" t="s">
        <v>8</v>
      </c>
      <c r="C119" s="3">
        <f>'3-Manufacturing'!C119+'4-Electricity'!C119+'5-Construction'!C119+'6-Trade'!C119+'7-Transport'!C119+'8-Finance'!C119+'9-Community'!C119</f>
        <v>16806000</v>
      </c>
      <c r="D119" s="4">
        <f t="shared" si="313"/>
        <v>2072000</v>
      </c>
      <c r="E119" s="5">
        <f t="shared" si="314"/>
        <v>14.06271209447536</v>
      </c>
      <c r="F119" s="4">
        <f t="shared" si="315"/>
        <v>-3001000</v>
      </c>
      <c r="G119" s="10">
        <f t="shared" si="316"/>
        <v>-15.151209168475788</v>
      </c>
    </row>
    <row r="120" spans="1:7" x14ac:dyDescent="0.35">
      <c r="A120" s="1"/>
      <c r="B120" s="2" t="s">
        <v>9</v>
      </c>
      <c r="C120" s="3">
        <f>'3-Manufacturing'!C120+'4-Electricity'!C120+'5-Construction'!C120+'6-Trade'!C120+'7-Transport'!C120+'8-Finance'!C120+'9-Community'!C120</f>
        <v>19469000</v>
      </c>
      <c r="D120" s="4">
        <f t="shared" si="313"/>
        <v>2663000</v>
      </c>
      <c r="E120" s="5">
        <f t="shared" si="314"/>
        <v>15.845531357848387</v>
      </c>
      <c r="F120" s="4">
        <f t="shared" si="315"/>
        <v>-587000</v>
      </c>
      <c r="G120" s="10">
        <f t="shared" si="316"/>
        <v>-2.9268049461507739</v>
      </c>
    </row>
    <row r="121" spans="1:7" x14ac:dyDescent="0.35">
      <c r="A121" s="1" t="s">
        <v>17</v>
      </c>
      <c r="B121" s="2" t="s">
        <v>11</v>
      </c>
      <c r="C121" s="3">
        <f>'3-Manufacturing'!C121+'4-Electricity'!C121+'5-Construction'!C121+'6-Trade'!C121+'7-Transport'!C121+'8-Finance'!C121+'9-Community'!C121</f>
        <v>19614000</v>
      </c>
      <c r="D121" s="4">
        <f t="shared" si="313"/>
        <v>145000</v>
      </c>
      <c r="E121" s="5">
        <f t="shared" si="314"/>
        <v>0.74477374287329479</v>
      </c>
      <c r="F121" s="4">
        <f t="shared" si="315"/>
        <v>-284000</v>
      </c>
      <c r="G121" s="10">
        <f t="shared" si="316"/>
        <v>-1.4272791235300009</v>
      </c>
    </row>
    <row r="122" spans="1:7" x14ac:dyDescent="0.35">
      <c r="A122" s="1"/>
      <c r="B122" s="2" t="s">
        <v>7</v>
      </c>
      <c r="C122" s="3">
        <f>'3-Manufacturing'!C122+'4-Electricity'!C122+'5-Construction'!C122+'6-Trade'!C122+'7-Transport'!C122+'8-Finance'!C122+'9-Community'!C122</f>
        <v>21534000</v>
      </c>
      <c r="D122" s="4">
        <f t="shared" si="313"/>
        <v>1920000</v>
      </c>
      <c r="E122" s="5">
        <f t="shared" si="314"/>
        <v>9.7889262771489793</v>
      </c>
      <c r="F122" s="4">
        <f t="shared" si="315"/>
        <v>6800000</v>
      </c>
      <c r="G122" s="10">
        <f t="shared" si="316"/>
        <v>46.151757839011822</v>
      </c>
    </row>
    <row r="123" spans="1:7" x14ac:dyDescent="0.35">
      <c r="A123" s="1"/>
      <c r="B123" s="2" t="s">
        <v>8</v>
      </c>
      <c r="C123" s="3">
        <f>'3-Manufacturing'!C123+'4-Electricity'!C123+'5-Construction'!C123+'6-Trade'!C123+'7-Transport'!C123+'8-Finance'!C123+'9-Community'!C123</f>
        <v>21048000</v>
      </c>
      <c r="D123" s="4">
        <f t="shared" si="313"/>
        <v>-486000</v>
      </c>
      <c r="E123" s="5">
        <f t="shared" si="314"/>
        <v>-2.256896071329062</v>
      </c>
      <c r="F123" s="4">
        <f t="shared" si="315"/>
        <v>4242000</v>
      </c>
      <c r="G123" s="10">
        <f t="shared" si="316"/>
        <v>25.240985362370584</v>
      </c>
    </row>
    <row r="124" spans="1:7" x14ac:dyDescent="0.35">
      <c r="A124" s="1"/>
      <c r="B124" s="2" t="s">
        <v>9</v>
      </c>
      <c r="C124" s="3">
        <f>'3-Manufacturing'!C124+'4-Electricity'!C124+'5-Construction'!C124+'6-Trade'!C124+'7-Transport'!C124+'8-Finance'!C124+'9-Community'!C124</f>
        <v>22942000</v>
      </c>
      <c r="D124" s="4">
        <f t="shared" ref="D124" si="317">C124-C123</f>
        <v>1894000</v>
      </c>
      <c r="E124" s="5">
        <f t="shared" ref="E124" si="318">((C124/C123)-1)*100</f>
        <v>8.9984796655264265</v>
      </c>
      <c r="F124" s="4">
        <f t="shared" ref="F124" si="319">C124-C120</f>
        <v>3473000</v>
      </c>
      <c r="G124" s="10">
        <f t="shared" ref="G124" si="320">((C124/C120)-1)*100</f>
        <v>17.83861523447532</v>
      </c>
    </row>
    <row r="125" spans="1:7" x14ac:dyDescent="0.35">
      <c r="A125" s="1" t="s">
        <v>25</v>
      </c>
      <c r="B125" s="2" t="s">
        <v>11</v>
      </c>
      <c r="C125" s="3">
        <f>'3-Manufacturing'!C125+'4-Electricity'!C125+'5-Construction'!C125+'6-Trade'!C125+'7-Transport'!C125+'8-Finance'!C125+'9-Community'!C125</f>
        <v>21501000</v>
      </c>
      <c r="D125" s="4">
        <f t="shared" ref="D125" si="321">C125-C124</f>
        <v>-1441000</v>
      </c>
      <c r="E125" s="5">
        <f t="shared" ref="E125" si="322">((C125/C124)-1)*100</f>
        <v>-6.2810565774561899</v>
      </c>
      <c r="F125" s="4">
        <f t="shared" ref="F125" si="323">C125-C121</f>
        <v>1887000</v>
      </c>
      <c r="G125" s="10">
        <f t="shared" ref="G125" si="324">((C125/C121)-1)*100</f>
        <v>9.6206791067604769</v>
      </c>
    </row>
    <row r="126" spans="1:7" x14ac:dyDescent="0.35">
      <c r="A126" s="1"/>
      <c r="B126" s="2" t="s">
        <v>7</v>
      </c>
      <c r="C126" s="3">
        <f>'3-Manufacturing'!C126+'4-Electricity'!C126+'5-Construction'!C126+'6-Trade'!C126+'7-Transport'!C126+'8-Finance'!C126+'9-Community'!C126</f>
        <v>23938000</v>
      </c>
      <c r="D126" s="4">
        <f t="shared" ref="D126" si="325">C126-C125</f>
        <v>2437000</v>
      </c>
      <c r="E126" s="5">
        <f t="shared" ref="E126" si="326">((C126/C125)-1)*100</f>
        <v>11.334356541556211</v>
      </c>
      <c r="F126" s="4">
        <f t="shared" ref="F126" si="327">C126-C122</f>
        <v>2404000</v>
      </c>
      <c r="G126" s="10">
        <f t="shared" ref="G126" si="328">((C126/C122)-1)*100</f>
        <v>11.163741060648281</v>
      </c>
    </row>
    <row r="127" spans="1:7" x14ac:dyDescent="0.35">
      <c r="A127" s="1"/>
      <c r="B127" s="2" t="s">
        <v>8</v>
      </c>
      <c r="C127" s="3">
        <f>'3-Manufacturing'!C127+'4-Electricity'!C127+'5-Construction'!C127+'6-Trade'!C127+'7-Transport'!C127+'8-Finance'!C127+'9-Community'!C127</f>
        <v>23810000</v>
      </c>
      <c r="D127" s="4">
        <f t="shared" ref="D127" si="329">C127-C126</f>
        <v>-128000</v>
      </c>
      <c r="E127" s="5">
        <f t="shared" ref="E127" si="330">((C127/C126)-1)*100</f>
        <v>-0.53471467958894348</v>
      </c>
      <c r="F127" s="4">
        <f t="shared" ref="F127" si="331">C127-C123</f>
        <v>2762000</v>
      </c>
      <c r="G127" s="10">
        <f t="shared" ref="G127" si="332">((C127/C123)-1)*100</f>
        <v>13.12238692512353</v>
      </c>
    </row>
    <row r="128" spans="1:7" x14ac:dyDescent="0.35">
      <c r="A128" s="1"/>
      <c r="B128" s="2" t="s">
        <v>9</v>
      </c>
      <c r="C128" s="3">
        <f>'3-Manufacturing'!C128+'4-Electricity'!C128+'5-Construction'!C128+'6-Trade'!C128+'7-Transport'!C128+'8-Finance'!C128+'9-Community'!C128</f>
        <v>24761000</v>
      </c>
      <c r="D128" s="4">
        <f t="shared" ref="D128" si="333">C128-C127</f>
        <v>951000</v>
      </c>
      <c r="E128" s="5">
        <f t="shared" ref="E128" si="334">((C128/C127)-1)*100</f>
        <v>3.9941201175976548</v>
      </c>
      <c r="F128" s="4">
        <f t="shared" ref="F128" si="335">C128-C124</f>
        <v>1819000</v>
      </c>
      <c r="G128" s="10">
        <f t="shared" ref="G128" si="336">((C128/C124)-1)*100</f>
        <v>7.9286897393426869</v>
      </c>
    </row>
    <row r="129" spans="1:7" x14ac:dyDescent="0.35">
      <c r="A129" s="1" t="s">
        <v>26</v>
      </c>
      <c r="B129" s="2" t="s">
        <v>11</v>
      </c>
      <c r="C129" s="3">
        <f>'3-Manufacturing'!C129+'4-Electricity'!C129+'5-Construction'!C129+'6-Trade'!C129+'7-Transport'!C129+'8-Finance'!C129+'9-Community'!C129</f>
        <v>24636000</v>
      </c>
      <c r="D129" s="4">
        <f t="shared" ref="D129" si="337">C129-C128</f>
        <v>-125000</v>
      </c>
      <c r="E129" s="5">
        <f t="shared" ref="E129" si="338">((C129/C128)-1)*100</f>
        <v>-0.50482613787811159</v>
      </c>
      <c r="F129" s="4">
        <f t="shared" ref="F129" si="339">C129-C125</f>
        <v>3135000</v>
      </c>
      <c r="G129" s="10">
        <f t="shared" ref="G129" si="340">((C129/C125)-1)*100</f>
        <v>14.580717175945313</v>
      </c>
    </row>
    <row r="130" spans="1:7" x14ac:dyDescent="0.35">
      <c r="A130" s="1"/>
      <c r="B130" s="2" t="s">
        <v>7</v>
      </c>
      <c r="C130" s="3">
        <f>'3-Manufacturing'!C130+'4-Electricity'!C130+'5-Construction'!C130+'6-Trade'!C130+'7-Transport'!C130+'8-Finance'!C130+'9-Community'!C130</f>
        <v>26859000</v>
      </c>
      <c r="D130" s="4">
        <f t="shared" ref="D130" si="341">C130-C129</f>
        <v>2223000</v>
      </c>
      <c r="E130" s="5">
        <f t="shared" ref="E130" si="342">((C130/C129)-1)*100</f>
        <v>9.023380418899162</v>
      </c>
      <c r="F130" s="4">
        <f t="shared" ref="F130" si="343">C130-C126</f>
        <v>2921000</v>
      </c>
      <c r="G130" s="10">
        <f t="shared" ref="G130" si="344">((C130/C126)-1)*100</f>
        <v>12.202356086556932</v>
      </c>
    </row>
    <row r="131" spans="1:7" x14ac:dyDescent="0.35">
      <c r="A131" s="1"/>
      <c r="B131" s="2" t="s">
        <v>8</v>
      </c>
      <c r="C131" s="3">
        <f>'3-Manufacturing'!C131+'4-Electricity'!C131+'5-Construction'!C131+'6-Trade'!C131+'7-Transport'!C131+'8-Finance'!C131+'9-Community'!C131</f>
        <v>26732000</v>
      </c>
      <c r="D131" s="4">
        <f t="shared" ref="D131" si="345">C131-C130</f>
        <v>-127000</v>
      </c>
      <c r="E131" s="5">
        <f t="shared" ref="E131" si="346">((C131/C130)-1)*100</f>
        <v>-0.47283964406716894</v>
      </c>
      <c r="F131" s="4">
        <f t="shared" ref="F131" si="347">C131-C127</f>
        <v>2922000</v>
      </c>
      <c r="G131" s="10">
        <f t="shared" ref="G131" si="348">((C131/C127)-1)*100</f>
        <v>12.272154556908866</v>
      </c>
    </row>
    <row r="132" spans="1:7" x14ac:dyDescent="0.35">
      <c r="A132" s="1"/>
      <c r="B132" s="2" t="s">
        <v>9</v>
      </c>
      <c r="C132" s="3">
        <f>'3-Manufacturing'!C132+'4-Electricity'!C132+'5-Construction'!C132+'6-Trade'!C132+'7-Transport'!C132+'8-Finance'!C132+'9-Community'!C132</f>
        <v>28383000</v>
      </c>
      <c r="D132" s="4">
        <f t="shared" ref="D132" si="349">C132-C131</f>
        <v>1651000</v>
      </c>
      <c r="E132" s="5">
        <f t="shared" ref="E132" si="350">((C132/C131)-1)*100</f>
        <v>6.1761185096513627</v>
      </c>
      <c r="F132" s="4">
        <f t="shared" ref="F132" si="351">C132-C128</f>
        <v>3622000</v>
      </c>
      <c r="G132" s="10">
        <f t="shared" ref="G132" si="352">((C132/C128)-1)*100</f>
        <v>14.627842171156246</v>
      </c>
    </row>
    <row r="133" spans="1:7" x14ac:dyDescent="0.35">
      <c r="A133" s="1" t="s">
        <v>28</v>
      </c>
      <c r="B133" s="2" t="s">
        <v>11</v>
      </c>
      <c r="C133" s="3">
        <f>'3-Manufacturing'!C133+'4-Electricity'!C133+'5-Construction'!C133+'6-Trade'!C133+'7-Transport'!C133+'8-Finance'!C133+'9-Community'!C133</f>
        <v>27547000</v>
      </c>
      <c r="D133" s="4">
        <f t="shared" ref="D133" si="353">C133-C132</f>
        <v>-836000</v>
      </c>
      <c r="E133" s="5">
        <f t="shared" ref="E133" si="354">((C133/C132)-1)*100</f>
        <v>-2.9454250783919944</v>
      </c>
      <c r="F133" s="4">
        <f t="shared" ref="F133" si="355">C133-C129</f>
        <v>2911000</v>
      </c>
      <c r="G133" s="10">
        <f t="shared" ref="G133" si="356">((C133/C129)-1)*100</f>
        <v>11.816041565189161</v>
      </c>
    </row>
    <row r="134" spans="1:7" x14ac:dyDescent="0.35">
      <c r="A134" s="1"/>
      <c r="B134" s="2" t="s">
        <v>7</v>
      </c>
      <c r="C134" s="3">
        <f>'3-Manufacturing'!C134+'4-Electricity'!C134+'5-Construction'!C134+'6-Trade'!C134+'7-Transport'!C134+'8-Finance'!C134+'9-Community'!C134</f>
        <v>28717000</v>
      </c>
      <c r="D134" s="4">
        <f t="shared" ref="D134" si="357">C134-C133</f>
        <v>1170000</v>
      </c>
      <c r="E134" s="5">
        <f t="shared" ref="E134" si="358">((C134/C133)-1)*100</f>
        <v>4.2472864558754209</v>
      </c>
      <c r="F134" s="4">
        <f t="shared" ref="F134" si="359">C134-C130</f>
        <v>1858000</v>
      </c>
      <c r="G134" s="10">
        <f t="shared" ref="G134" si="360">((C134/C130)-1)*100</f>
        <v>6.9176067612345848</v>
      </c>
    </row>
    <row r="135" spans="1:7" x14ac:dyDescent="0.35">
      <c r="A135" s="1"/>
      <c r="B135" s="2" t="s">
        <v>8</v>
      </c>
      <c r="C135" s="3">
        <f>'3-Manufacturing'!C135+'4-Electricity'!C135+'5-Construction'!C135+'6-Trade'!C135+'7-Transport'!C135+'8-Finance'!C135+'9-Community'!C135</f>
        <v>28550000</v>
      </c>
      <c r="D135" s="4">
        <f t="shared" ref="D135" si="361">C135-C134</f>
        <v>-167000</v>
      </c>
      <c r="E135" s="5">
        <f t="shared" ref="E135" si="362">((C135/C134)-1)*100</f>
        <v>-0.58153706863530719</v>
      </c>
      <c r="F135" s="4">
        <f t="shared" ref="F135" si="363">C135-C131</f>
        <v>1818000</v>
      </c>
      <c r="G135" s="10">
        <f t="shared" ref="G135" si="364">((C135/C131)-1)*100</f>
        <v>6.8008379470297697</v>
      </c>
    </row>
    <row r="136" spans="1:7" x14ac:dyDescent="0.35">
      <c r="A136" s="1"/>
      <c r="B136" s="2" t="s">
        <v>9</v>
      </c>
      <c r="C136" s="3">
        <f>'3-Manufacturing'!C136+'4-Electricity'!C136+'5-Construction'!C136+'6-Trade'!C136+'7-Transport'!C136+'8-Finance'!C136+'9-Community'!C136</f>
        <v>27664000</v>
      </c>
      <c r="D136" s="4">
        <f t="shared" ref="D136" si="365">C136-C135</f>
        <v>-886000</v>
      </c>
      <c r="E136" s="5">
        <f t="shared" ref="E136" si="366">((C136/C135)-1)*100</f>
        <v>-3.1033274956217216</v>
      </c>
      <c r="F136" s="4">
        <f t="shared" ref="F136" si="367">C136-C132</f>
        <v>-719000</v>
      </c>
      <c r="G136" s="10">
        <f t="shared" ref="G136" si="368">((C136/C132)-1)*100</f>
        <v>-2.5332064968467072</v>
      </c>
    </row>
    <row r="137" spans="1:7" x14ac:dyDescent="0.35">
      <c r="A137" s="1" t="s">
        <v>29</v>
      </c>
      <c r="B137" s="2" t="s">
        <v>30</v>
      </c>
      <c r="C137" s="3">
        <f>'3-Manufacturing'!C137+'4-Electricity'!C137+'5-Construction'!C137+'6-Trade'!C137+'7-Transport'!C137+'8-Finance'!C137+'9-Community'!C137</f>
        <v>27699000</v>
      </c>
      <c r="D137" s="4">
        <f t="shared" ref="D137" si="369">C137-C136</f>
        <v>35000</v>
      </c>
      <c r="E137" s="5">
        <f t="shared" ref="E137" si="370">((C137/C136)-1)*100</f>
        <v>0.12651821862348367</v>
      </c>
      <c r="F137" s="4">
        <f t="shared" ref="F137" si="371">C137-C133</f>
        <v>152000</v>
      </c>
      <c r="G137" s="10">
        <f t="shared" ref="G137" si="372">((C137/C133)-1)*100</f>
        <v>0.55178422332740062</v>
      </c>
    </row>
    <row r="138" spans="1:7" x14ac:dyDescent="0.35">
      <c r="A138" s="1"/>
      <c r="B138" s="2" t="s">
        <v>7</v>
      </c>
      <c r="C138" s="3">
        <f>'3-Manufacturing'!C138+'4-Electricity'!C138+'5-Construction'!C138+'6-Trade'!C138+'7-Transport'!C138+'8-Finance'!C138+'9-Community'!C138</f>
        <v>27433000</v>
      </c>
      <c r="D138" s="4">
        <f t="shared" ref="D138" si="373">C138-C137</f>
        <v>-266000</v>
      </c>
      <c r="E138" s="5">
        <f t="shared" ref="E138" si="374">((C138/C137)-1)*100</f>
        <v>-0.96032347738185253</v>
      </c>
      <c r="F138" s="4">
        <f t="shared" ref="F138" si="375">C138-C134</f>
        <v>-1284000</v>
      </c>
      <c r="G138" s="10">
        <f t="shared" ref="G138" si="376">((C138/C134)-1)*100</f>
        <v>-4.4712191384894018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38:A39"/>
    <mergeCell ref="B38:B39"/>
    <mergeCell ref="C38:C39"/>
    <mergeCell ref="D39:E39"/>
    <mergeCell ref="F39:G39"/>
    <mergeCell ref="A3:A4"/>
    <mergeCell ref="B3:B4"/>
    <mergeCell ref="C3:C4"/>
    <mergeCell ref="D4:E4"/>
    <mergeCell ref="F4:G4"/>
    <mergeCell ref="A73:A74"/>
    <mergeCell ref="B73:B74"/>
    <mergeCell ref="C73:C74"/>
    <mergeCell ref="D74:E74"/>
    <mergeCell ref="F74:G74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zoomScale="110" zoomScaleNormal="11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32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16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17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25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26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9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28</v>
      </c>
      <c r="B28" s="2" t="s">
        <v>11</v>
      </c>
      <c r="C28" s="3">
        <v>48196000</v>
      </c>
      <c r="D28" s="4">
        <f t="shared" ref="D28" si="32">C28-C27</f>
        <v>-789000</v>
      </c>
      <c r="E28" s="5">
        <f t="shared" ref="E28" si="33">((C28/C27)-1)*100</f>
        <v>-1.6106971521894442</v>
      </c>
      <c r="F28" s="4">
        <f t="shared" ref="F28" si="34">C28-C24</f>
        <v>2107000</v>
      </c>
      <c r="G28" s="10">
        <f t="shared" ref="G28" si="35">((C28/C24)-1)*100</f>
        <v>4.5715897502657921</v>
      </c>
    </row>
    <row r="29" spans="1:7" x14ac:dyDescent="0.35">
      <c r="A29" s="1"/>
      <c r="B29" s="2" t="s">
        <v>7</v>
      </c>
      <c r="C29" s="3">
        <v>48389000</v>
      </c>
      <c r="D29" s="4">
        <f t="shared" ref="D29" si="36">C29-C28</f>
        <v>193000</v>
      </c>
      <c r="E29" s="5">
        <f t="shared" ref="E29" si="37">((C29/C28)-1)*100</f>
        <v>0.40044816997262256</v>
      </c>
      <c r="F29" s="4">
        <f t="shared" ref="F29" si="38">C29-C25</f>
        <v>2020000</v>
      </c>
      <c r="G29" s="10">
        <f t="shared" ref="G29" si="39">((C29/C25)-1)*100</f>
        <v>4.356358774181035</v>
      </c>
    </row>
    <row r="30" spans="1:7" x14ac:dyDescent="0.35">
      <c r="A30" s="1"/>
      <c r="B30" s="2" t="s">
        <v>8</v>
      </c>
      <c r="C30" s="3">
        <v>49853000</v>
      </c>
      <c r="D30" s="4">
        <f t="shared" ref="D30" si="40">C30-C29</f>
        <v>1464000</v>
      </c>
      <c r="E30" s="5">
        <f t="shared" ref="E30" si="41">((C30/C29)-1)*100</f>
        <v>3.0254809977474206</v>
      </c>
      <c r="F30" s="4">
        <f t="shared" ref="F30" si="42">C30-C26</f>
        <v>1289000</v>
      </c>
      <c r="G30" s="10">
        <f t="shared" ref="G30" si="43">((C30/C26)-1)*100</f>
        <v>2.6542294703895797</v>
      </c>
    </row>
    <row r="31" spans="1:7" x14ac:dyDescent="0.35">
      <c r="A31" s="1"/>
      <c r="B31" s="2" t="s">
        <v>9</v>
      </c>
      <c r="C31" s="3">
        <v>48848000</v>
      </c>
      <c r="D31" s="4">
        <f t="shared" ref="D31" si="44">C31-C30</f>
        <v>-1005000</v>
      </c>
      <c r="E31" s="5">
        <f t="shared" ref="E31" si="45">((C31/C30)-1)*100</f>
        <v>-2.0159268248650997</v>
      </c>
      <c r="F31" s="4">
        <f t="shared" ref="F31" si="46">C31-C27</f>
        <v>-137000</v>
      </c>
      <c r="G31" s="10">
        <f t="shared" ref="G31" si="47">((C31/C27)-1)*100</f>
        <v>-0.2796774522813128</v>
      </c>
    </row>
    <row r="32" spans="1:7" x14ac:dyDescent="0.35">
      <c r="A32" s="1" t="s">
        <v>29</v>
      </c>
      <c r="B32" s="2" t="s">
        <v>30</v>
      </c>
      <c r="C32" s="3">
        <v>48718000</v>
      </c>
      <c r="D32" s="4">
        <f t="shared" ref="D32" si="48">C32-C31</f>
        <v>-130000</v>
      </c>
      <c r="E32" s="5">
        <f t="shared" ref="E32" si="49">((C32/C31)-1)*100</f>
        <v>-0.26613167376351443</v>
      </c>
      <c r="F32" s="4">
        <f t="shared" ref="F32" si="50">C32-C28</f>
        <v>522000</v>
      </c>
      <c r="G32" s="10">
        <f t="shared" ref="G32" si="51">((C32/C28)-1)*100</f>
        <v>1.0830774338119298</v>
      </c>
    </row>
    <row r="33" spans="1:7" x14ac:dyDescent="0.35">
      <c r="A33" s="1"/>
      <c r="B33" s="2" t="s">
        <v>7</v>
      </c>
      <c r="C33" s="3">
        <v>49769000</v>
      </c>
      <c r="D33" s="4">
        <f t="shared" ref="D33" si="52">C33-C32</f>
        <v>1051000</v>
      </c>
      <c r="E33" s="5">
        <f t="shared" ref="E33" si="53">((C33/C32)-1)*100</f>
        <v>2.1573135186173431</v>
      </c>
      <c r="F33" s="4">
        <f t="shared" ref="F33" si="54">C33-C29</f>
        <v>1380000</v>
      </c>
      <c r="G33" s="10">
        <f t="shared" ref="G33" si="55">((C33/C29)-1)*100</f>
        <v>2.8518878257455249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8" spans="1:7" x14ac:dyDescent="0.35">
      <c r="A38" s="39"/>
      <c r="B38" s="40"/>
      <c r="C38" s="40"/>
      <c r="D38" s="23"/>
      <c r="E38" s="23"/>
      <c r="F38" s="23"/>
      <c r="G38" s="23"/>
    </row>
    <row r="39" spans="1:7" x14ac:dyDescent="0.35">
      <c r="A39" s="39"/>
      <c r="B39" s="40"/>
      <c r="C39" s="40"/>
      <c r="D39" s="40"/>
      <c r="E39" s="40"/>
      <c r="F39" s="40"/>
      <c r="G39" s="40"/>
    </row>
    <row r="40" spans="1:7" x14ac:dyDescent="0.35">
      <c r="A40" s="24"/>
      <c r="B40" s="22"/>
      <c r="C40" s="25"/>
      <c r="D40" s="26"/>
      <c r="E40" s="26"/>
      <c r="F40" s="26"/>
      <c r="G40" s="26"/>
    </row>
    <row r="41" spans="1:7" x14ac:dyDescent="0.35">
      <c r="A41" s="24"/>
      <c r="B41" s="22"/>
      <c r="C41" s="25"/>
      <c r="D41" s="25"/>
      <c r="E41" s="27"/>
      <c r="F41" s="26"/>
      <c r="G41" s="26"/>
    </row>
    <row r="42" spans="1:7" x14ac:dyDescent="0.35">
      <c r="A42" s="24"/>
      <c r="B42" s="22"/>
      <c r="C42" s="25"/>
      <c r="D42" s="25"/>
      <c r="E42" s="27"/>
      <c r="F42" s="26"/>
      <c r="G42" s="26"/>
    </row>
    <row r="43" spans="1:7" x14ac:dyDescent="0.35">
      <c r="A43" s="24"/>
      <c r="B43" s="22"/>
      <c r="C43" s="25"/>
      <c r="D43" s="25"/>
      <c r="E43" s="27"/>
      <c r="F43" s="26"/>
      <c r="G43" s="26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24"/>
      <c r="B53" s="22"/>
      <c r="C53" s="25"/>
      <c r="D53" s="25"/>
      <c r="E53" s="27"/>
      <c r="F53" s="25"/>
      <c r="G53" s="27"/>
    </row>
    <row r="54" spans="1:7" x14ac:dyDescent="0.35">
      <c r="A54" s="24"/>
      <c r="B54" s="22"/>
      <c r="C54" s="25"/>
      <c r="D54" s="25"/>
      <c r="E54" s="27"/>
      <c r="F54" s="25"/>
      <c r="G54" s="27"/>
    </row>
    <row r="55" spans="1:7" x14ac:dyDescent="0.35">
      <c r="A55" s="24"/>
      <c r="B55" s="22"/>
      <c r="C55" s="25"/>
      <c r="D55" s="25"/>
      <c r="E55" s="27"/>
      <c r="F55" s="25"/>
      <c r="G55" s="27"/>
    </row>
    <row r="56" spans="1:7" x14ac:dyDescent="0.35">
      <c r="A56" s="24"/>
      <c r="B56" s="22"/>
      <c r="C56" s="25"/>
      <c r="D56" s="25"/>
      <c r="E56" s="27"/>
      <c r="F56" s="25"/>
      <c r="G56" s="27"/>
    </row>
    <row r="57" spans="1:7" x14ac:dyDescent="0.35">
      <c r="A57" s="24"/>
      <c r="B57" s="22"/>
      <c r="C57" s="25"/>
      <c r="D57" s="25"/>
      <c r="E57" s="27"/>
      <c r="F57" s="25"/>
      <c r="G57" s="27"/>
    </row>
    <row r="58" spans="1:7" x14ac:dyDescent="0.35">
      <c r="A58" s="13"/>
      <c r="B58" s="13"/>
      <c r="C58" s="13"/>
      <c r="D58" s="13"/>
      <c r="E58" s="13"/>
      <c r="F58" s="13"/>
      <c r="G58" s="13"/>
    </row>
    <row r="59" spans="1:7" x14ac:dyDescent="0.35">
      <c r="A59" s="13"/>
      <c r="B59" s="13"/>
      <c r="C59" s="13"/>
      <c r="D59" s="13"/>
      <c r="E59" s="13"/>
      <c r="F59" s="13"/>
      <c r="G59" s="13"/>
    </row>
    <row r="60" spans="1:7" x14ac:dyDescent="0.35">
      <c r="A60" s="13"/>
      <c r="B60" s="13"/>
      <c r="C60" s="13"/>
      <c r="D60" s="13"/>
      <c r="E60" s="13"/>
      <c r="F60" s="13"/>
      <c r="G60" s="13"/>
    </row>
    <row r="61" spans="1:7" x14ac:dyDescent="0.35">
      <c r="A61" s="13"/>
      <c r="B61" s="13"/>
      <c r="C61" s="13"/>
      <c r="D61" s="13"/>
      <c r="E61" s="13"/>
      <c r="F61" s="13"/>
      <c r="G61" s="13"/>
    </row>
    <row r="62" spans="1:7" x14ac:dyDescent="0.35">
      <c r="A62" s="39"/>
      <c r="B62" s="40"/>
      <c r="C62" s="40"/>
      <c r="D62" s="23"/>
      <c r="E62" s="23"/>
      <c r="F62" s="23"/>
      <c r="G62" s="23"/>
    </row>
    <row r="63" spans="1:7" x14ac:dyDescent="0.35">
      <c r="A63" s="39"/>
      <c r="B63" s="40"/>
      <c r="C63" s="40"/>
      <c r="D63" s="40"/>
      <c r="E63" s="40"/>
      <c r="F63" s="40"/>
      <c r="G63" s="40"/>
    </row>
    <row r="64" spans="1:7" x14ac:dyDescent="0.35">
      <c r="A64" s="24"/>
      <c r="B64" s="22"/>
      <c r="C64" s="25"/>
      <c r="D64" s="26"/>
      <c r="E64" s="26"/>
      <c r="F64" s="26"/>
      <c r="G64" s="26"/>
    </row>
    <row r="65" spans="1:7" x14ac:dyDescent="0.35">
      <c r="A65" s="24"/>
      <c r="B65" s="22"/>
      <c r="C65" s="25"/>
      <c r="D65" s="25"/>
      <c r="E65" s="27"/>
      <c r="F65" s="26"/>
      <c r="G65" s="26"/>
    </row>
    <row r="66" spans="1:7" x14ac:dyDescent="0.35">
      <c r="A66" s="24"/>
      <c r="B66" s="22"/>
      <c r="C66" s="25"/>
      <c r="D66" s="25"/>
      <c r="E66" s="27"/>
      <c r="F66" s="26"/>
      <c r="G66" s="26"/>
    </row>
    <row r="67" spans="1:7" x14ac:dyDescent="0.35">
      <c r="A67" s="24"/>
      <c r="B67" s="22"/>
      <c r="C67" s="25"/>
      <c r="D67" s="25"/>
      <c r="E67" s="27"/>
      <c r="F67" s="26"/>
      <c r="G67" s="26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24"/>
      <c r="B77" s="22"/>
      <c r="C77" s="25"/>
      <c r="D77" s="25"/>
      <c r="E77" s="27"/>
      <c r="F77" s="25"/>
      <c r="G77" s="27"/>
    </row>
    <row r="78" spans="1:7" x14ac:dyDescent="0.35">
      <c r="A78" s="24"/>
      <c r="B78" s="22"/>
      <c r="C78" s="25"/>
      <c r="D78" s="25"/>
      <c r="E78" s="27"/>
      <c r="F78" s="25"/>
      <c r="G78" s="27"/>
    </row>
    <row r="79" spans="1:7" x14ac:dyDescent="0.35">
      <c r="A79" s="24"/>
      <c r="B79" s="22"/>
      <c r="C79" s="25"/>
      <c r="D79" s="25"/>
      <c r="E79" s="27"/>
      <c r="F79" s="25"/>
      <c r="G79" s="27"/>
    </row>
    <row r="80" spans="1:7" x14ac:dyDescent="0.35">
      <c r="A80" s="24"/>
      <c r="B80" s="22"/>
      <c r="C80" s="25"/>
      <c r="D80" s="25"/>
      <c r="E80" s="27"/>
      <c r="F80" s="25"/>
      <c r="G80" s="27"/>
    </row>
    <row r="81" spans="1:7" x14ac:dyDescent="0.35">
      <c r="A81" s="24"/>
      <c r="B81" s="22"/>
      <c r="C81" s="25"/>
      <c r="D81" s="25"/>
      <c r="E81" s="27"/>
      <c r="F81" s="25"/>
      <c r="G81" s="27"/>
    </row>
    <row r="82" spans="1:7" x14ac:dyDescent="0.35">
      <c r="A82" s="13"/>
      <c r="B82" s="13"/>
      <c r="C82" s="13"/>
      <c r="D82" s="13"/>
      <c r="E82" s="13"/>
      <c r="F82" s="13"/>
      <c r="G82" s="13"/>
    </row>
    <row r="83" spans="1:7" x14ac:dyDescent="0.35">
      <c r="A83" s="13"/>
      <c r="B83" s="13"/>
      <c r="C83" s="13"/>
      <c r="D83" s="13"/>
      <c r="E83" s="13"/>
      <c r="F83" s="13"/>
      <c r="G83" s="13"/>
    </row>
  </sheetData>
  <mergeCells count="15">
    <mergeCell ref="A38:A39"/>
    <mergeCell ref="B38:B39"/>
    <mergeCell ref="C38:C39"/>
    <mergeCell ref="D39:E39"/>
    <mergeCell ref="F39:G39"/>
    <mergeCell ref="A3:A4"/>
    <mergeCell ref="B3:B4"/>
    <mergeCell ref="C3:C4"/>
    <mergeCell ref="D4:E4"/>
    <mergeCell ref="F4:G4"/>
    <mergeCell ref="A62:A63"/>
    <mergeCell ref="B62:B63"/>
    <mergeCell ref="C62:C63"/>
    <mergeCell ref="D63:E63"/>
    <mergeCell ref="F63:G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9"/>
  <sheetViews>
    <sheetView zoomScale="120" zoomScaleNormal="12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33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67770000</v>
      </c>
      <c r="D5" s="17" t="s">
        <v>20</v>
      </c>
      <c r="E5" s="17" t="s">
        <v>20</v>
      </c>
      <c r="F5" s="17" t="s">
        <v>20</v>
      </c>
      <c r="G5" s="21" t="s">
        <v>20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20</v>
      </c>
      <c r="G6" s="21" t="s">
        <v>20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20</v>
      </c>
      <c r="G7" s="21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20</v>
      </c>
      <c r="G8" s="21" t="s">
        <v>20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16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17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25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26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9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28</v>
      </c>
      <c r="B28" s="2" t="s">
        <v>11</v>
      </c>
      <c r="C28" s="3">
        <f t="shared" si="0"/>
        <v>94608000</v>
      </c>
      <c r="D28" s="4">
        <f t="shared" ref="D28" si="81">C28-C27</f>
        <v>-10911000</v>
      </c>
      <c r="E28" s="5">
        <f t="shared" ref="E28" si="82">((C28/C27)-1)*100</f>
        <v>-10.340317857447479</v>
      </c>
      <c r="F28" s="4">
        <f t="shared" ref="F28" si="83">C28-C24</f>
        <v>3987000</v>
      </c>
      <c r="G28" s="10">
        <f t="shared" ref="G28" si="84">((C28/C24)-1)*100</f>
        <v>4.39964246697786</v>
      </c>
    </row>
    <row r="29" spans="1:7" x14ac:dyDescent="0.35">
      <c r="A29" s="1"/>
      <c r="B29" s="2" t="s">
        <v>7</v>
      </c>
      <c r="C29" s="3">
        <f t="shared" si="0"/>
        <v>95379000</v>
      </c>
      <c r="D29" s="4">
        <f t="shared" ref="D29" si="85">C29-C28</f>
        <v>771000</v>
      </c>
      <c r="E29" s="5">
        <f t="shared" ref="E29" si="86">((C29/C28)-1)*100</f>
        <v>0.81494165398274809</v>
      </c>
      <c r="F29" s="4">
        <f t="shared" ref="F29" si="87">C29-C25</f>
        <v>3410000</v>
      </c>
      <c r="G29" s="10">
        <f t="shared" ref="G29" si="88">((C29/C25)-1)*100</f>
        <v>3.7077710967826194</v>
      </c>
    </row>
    <row r="30" spans="1:7" x14ac:dyDescent="0.35">
      <c r="A30" s="1"/>
      <c r="B30" s="2" t="s">
        <v>8</v>
      </c>
      <c r="C30" s="3">
        <f t="shared" si="0"/>
        <v>94640000</v>
      </c>
      <c r="D30" s="4">
        <f t="shared" ref="D30" si="89">C30-C29</f>
        <v>-739000</v>
      </c>
      <c r="E30" s="5">
        <f t="shared" ref="E30" si="90">((C30/C29)-1)*100</f>
        <v>-0.77480367795845773</v>
      </c>
      <c r="F30" s="4">
        <f t="shared" ref="F30" si="91">C30-C26</f>
        <v>1910000</v>
      </c>
      <c r="G30" s="10">
        <f t="shared" ref="G30" si="92">((C30/C26)-1)*100</f>
        <v>2.0597433408821253</v>
      </c>
    </row>
    <row r="31" spans="1:7" x14ac:dyDescent="0.35">
      <c r="A31" s="1"/>
      <c r="B31" s="2" t="s">
        <v>9</v>
      </c>
      <c r="C31" s="3">
        <f t="shared" si="0"/>
        <v>108232000</v>
      </c>
      <c r="D31" s="4">
        <f t="shared" ref="D31" si="93">C31-C30</f>
        <v>13592000</v>
      </c>
      <c r="E31" s="5">
        <f t="shared" ref="E31" si="94">((C31/C30)-1)*100</f>
        <v>14.361792054099753</v>
      </c>
      <c r="F31" s="4">
        <f t="shared" ref="F31" si="95">C31-C27</f>
        <v>2713000</v>
      </c>
      <c r="G31" s="10">
        <f t="shared" ref="G31" si="96">((C31/C27)-1)*100</f>
        <v>2.5711009391673478</v>
      </c>
    </row>
    <row r="32" spans="1:7" x14ac:dyDescent="0.35">
      <c r="A32" s="1" t="s">
        <v>29</v>
      </c>
      <c r="B32" s="2" t="s">
        <v>30</v>
      </c>
      <c r="C32" s="3">
        <f t="shared" si="0"/>
        <v>97310000</v>
      </c>
      <c r="D32" s="4">
        <f t="shared" ref="D32" si="97">C32-C31</f>
        <v>-10922000</v>
      </c>
      <c r="E32" s="5">
        <f t="shared" ref="E32" si="98">((C32/C31)-1)*100</f>
        <v>-10.091285386946558</v>
      </c>
      <c r="F32" s="4">
        <f t="shared" ref="F32" si="99">C32-C28</f>
        <v>2702000</v>
      </c>
      <c r="G32" s="10">
        <f t="shared" ref="G32" si="100">((C32/C28)-1)*100</f>
        <v>2.8559952646710629</v>
      </c>
    </row>
    <row r="33" spans="1:7" x14ac:dyDescent="0.35">
      <c r="A33" s="1"/>
      <c r="B33" s="2" t="s">
        <v>7</v>
      </c>
      <c r="C33" s="3">
        <f t="shared" si="0"/>
        <v>97526000</v>
      </c>
      <c r="D33" s="4">
        <f t="shared" ref="D33" si="101">C33-C32</f>
        <v>216000</v>
      </c>
      <c r="E33" s="5">
        <f t="shared" ref="E33" si="102">((C33/C32)-1)*100</f>
        <v>0.22197102045011796</v>
      </c>
      <c r="F33" s="4">
        <f t="shared" ref="F33" si="103">C33-C29</f>
        <v>2147000</v>
      </c>
      <c r="G33" s="10">
        <f t="shared" ref="G33" si="104">((C33/C29)-1)*100</f>
        <v>2.2510196164774232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61176000</v>
      </c>
      <c r="D40" s="17" t="s">
        <v>20</v>
      </c>
      <c r="E40" s="17" t="s">
        <v>20</v>
      </c>
      <c r="F40" s="17" t="s">
        <v>20</v>
      </c>
      <c r="G40" s="21" t="s">
        <v>20</v>
      </c>
    </row>
    <row r="41" spans="1:7" x14ac:dyDescent="0.35">
      <c r="A41" s="1"/>
      <c r="B41" s="2" t="s">
        <v>8</v>
      </c>
      <c r="C41" s="3">
        <v>63042000</v>
      </c>
      <c r="D41" s="4">
        <f t="shared" ref="D41:D42" si="105">C41-C40</f>
        <v>1866000</v>
      </c>
      <c r="E41" s="5">
        <f t="shared" ref="E41:E42" si="106">((C41/C40)-1)*100</f>
        <v>3.050215770890552</v>
      </c>
      <c r="F41" s="17" t="s">
        <v>20</v>
      </c>
      <c r="G41" s="21" t="s">
        <v>20</v>
      </c>
    </row>
    <row r="42" spans="1:7" x14ac:dyDescent="0.35">
      <c r="A42" s="1"/>
      <c r="B42" s="2" t="s">
        <v>9</v>
      </c>
      <c r="C42" s="3">
        <v>64760000</v>
      </c>
      <c r="D42" s="4">
        <f t="shared" si="105"/>
        <v>1718000</v>
      </c>
      <c r="E42" s="5">
        <f t="shared" si="106"/>
        <v>2.7251673487516337</v>
      </c>
      <c r="F42" s="17" t="s">
        <v>20</v>
      </c>
      <c r="G42" s="21" t="s">
        <v>20</v>
      </c>
    </row>
    <row r="43" spans="1:7" x14ac:dyDescent="0.35">
      <c r="A43" s="1" t="s">
        <v>15</v>
      </c>
      <c r="B43" s="2" t="s">
        <v>11</v>
      </c>
      <c r="C43" s="3">
        <v>63734000</v>
      </c>
      <c r="D43" s="4">
        <f t="shared" ref="D43" si="107">C43-C42</f>
        <v>-1026000</v>
      </c>
      <c r="E43" s="5">
        <f t="shared" ref="E43" si="108">((C43/C42)-1)*100</f>
        <v>-1.5843113032736222</v>
      </c>
      <c r="F43" s="17" t="s">
        <v>20</v>
      </c>
      <c r="G43" s="21" t="s">
        <v>20</v>
      </c>
    </row>
    <row r="44" spans="1:7" x14ac:dyDescent="0.35">
      <c r="A44" s="1"/>
      <c r="B44" s="2" t="s">
        <v>7</v>
      </c>
      <c r="C44" s="3">
        <v>60679000</v>
      </c>
      <c r="D44" s="4">
        <f t="shared" ref="D44" si="109">C44-C43</f>
        <v>-3055000</v>
      </c>
      <c r="E44" s="5">
        <f t="shared" ref="E44" si="110">((C44/C43)-1)*100</f>
        <v>-4.7933599020930746</v>
      </c>
      <c r="F44" s="4">
        <f t="shared" ref="F44" si="111">C44-C40</f>
        <v>-497000</v>
      </c>
      <c r="G44" s="10">
        <f t="shared" ref="G44" si="112">((C44/C40)-1)*100</f>
        <v>-0.81241009546226817</v>
      </c>
    </row>
    <row r="45" spans="1:7" x14ac:dyDescent="0.35">
      <c r="A45" s="1"/>
      <c r="B45" s="2" t="s">
        <v>8</v>
      </c>
      <c r="C45" s="3">
        <v>62299000</v>
      </c>
      <c r="D45" s="4">
        <f t="shared" ref="D45" si="113">C45-C44</f>
        <v>1620000</v>
      </c>
      <c r="E45" s="5">
        <f t="shared" ref="E45" si="114">((C45/C44)-1)*100</f>
        <v>2.6697869114520767</v>
      </c>
      <c r="F45" s="4">
        <f t="shared" ref="F45" si="115">C45-C41</f>
        <v>-743000</v>
      </c>
      <c r="G45" s="10">
        <f t="shared" ref="G45" si="116">((C45/C41)-1)*100</f>
        <v>-1.178579359791887</v>
      </c>
    </row>
    <row r="46" spans="1:7" x14ac:dyDescent="0.35">
      <c r="A46" s="1"/>
      <c r="B46" s="2" t="s">
        <v>9</v>
      </c>
      <c r="C46" s="3">
        <v>63526000</v>
      </c>
      <c r="D46" s="4">
        <f t="shared" ref="D46" si="117">C46-C45</f>
        <v>1227000</v>
      </c>
      <c r="E46" s="5">
        <f t="shared" ref="E46" si="118">((C46/C45)-1)*100</f>
        <v>1.9695340214128665</v>
      </c>
      <c r="F46" s="4">
        <f t="shared" ref="F46" si="119">C46-C42</f>
        <v>-1234000</v>
      </c>
      <c r="G46" s="10">
        <f t="shared" ref="G46" si="120">((C46/C42)-1)*100</f>
        <v>-1.9054972205064802</v>
      </c>
    </row>
    <row r="47" spans="1:7" x14ac:dyDescent="0.35">
      <c r="A47" s="1" t="s">
        <v>16</v>
      </c>
      <c r="B47" s="2" t="s">
        <v>11</v>
      </c>
      <c r="C47" s="3">
        <v>62356000</v>
      </c>
      <c r="D47" s="4">
        <f t="shared" ref="D47" si="121">C47-C46</f>
        <v>-1170000</v>
      </c>
      <c r="E47" s="5">
        <f t="shared" ref="E47" si="122">((C47/C46)-1)*100</f>
        <v>-1.84176557629947</v>
      </c>
      <c r="F47" s="4">
        <f t="shared" ref="F47" si="123">C47-C43</f>
        <v>-1378000</v>
      </c>
      <c r="G47" s="10">
        <f t="shared" ref="G47" si="124">((C47/C43)-1)*100</f>
        <v>-2.1621112749866667</v>
      </c>
    </row>
    <row r="48" spans="1:7" x14ac:dyDescent="0.35">
      <c r="A48" s="1"/>
      <c r="B48" s="2" t="s">
        <v>7</v>
      </c>
      <c r="C48" s="3">
        <v>52955000</v>
      </c>
      <c r="D48" s="4">
        <f t="shared" ref="D48" si="125">C48-C47</f>
        <v>-9401000</v>
      </c>
      <c r="E48" s="5">
        <f t="shared" ref="E48" si="126">((C48/C47)-1)*100</f>
        <v>-15.07633587786259</v>
      </c>
      <c r="F48" s="4">
        <f t="shared" ref="F48" si="127">C48-C44</f>
        <v>-7724000</v>
      </c>
      <c r="G48" s="10">
        <f t="shared" ref="G48" si="128">((C48/C44)-1)*100</f>
        <v>-12.729280311145541</v>
      </c>
    </row>
    <row r="49" spans="1:7" x14ac:dyDescent="0.35">
      <c r="A49" s="1"/>
      <c r="B49" s="2" t="s">
        <v>8</v>
      </c>
      <c r="C49" s="3">
        <v>59093000</v>
      </c>
      <c r="D49" s="4">
        <f t="shared" ref="D49" si="129">C49-C48</f>
        <v>6138000</v>
      </c>
      <c r="E49" s="5">
        <f t="shared" ref="E49" si="130">((C49/C48)-1)*100</f>
        <v>11.5909734680389</v>
      </c>
      <c r="F49" s="4">
        <f t="shared" ref="F49" si="131">C49-C45</f>
        <v>-3206000</v>
      </c>
      <c r="G49" s="10">
        <f t="shared" ref="G49" si="132">((C49/C45)-1)*100</f>
        <v>-5.1461500184593607</v>
      </c>
    </row>
    <row r="50" spans="1:7" x14ac:dyDescent="0.35">
      <c r="A50" s="1"/>
      <c r="B50" s="2" t="s">
        <v>9</v>
      </c>
      <c r="C50" s="3">
        <v>61404000</v>
      </c>
      <c r="D50" s="4">
        <f t="shared" ref="D50" si="133">C50-C49</f>
        <v>2311000</v>
      </c>
      <c r="E50" s="5">
        <f t="shared" ref="E50" si="134">((C50/C49)-1)*100</f>
        <v>3.9107846953107872</v>
      </c>
      <c r="F50" s="4">
        <f t="shared" ref="F50" si="135">C50-C46</f>
        <v>-2122000</v>
      </c>
      <c r="G50" s="10">
        <f t="shared" ref="G50" si="136">((C50/C46)-1)*100</f>
        <v>-3.3403645751345912</v>
      </c>
    </row>
    <row r="51" spans="1:7" x14ac:dyDescent="0.35">
      <c r="A51" s="1" t="s">
        <v>17</v>
      </c>
      <c r="B51" s="2" t="s">
        <v>11</v>
      </c>
      <c r="C51" s="3">
        <v>60267000</v>
      </c>
      <c r="D51" s="4">
        <f t="shared" ref="D51" si="137">C51-C50</f>
        <v>-1137000</v>
      </c>
      <c r="E51" s="5">
        <f t="shared" ref="E51" si="138">((C51/C50)-1)*100</f>
        <v>-1.8516709009185117</v>
      </c>
      <c r="F51" s="4">
        <f t="shared" ref="F51" si="139">C51-C47</f>
        <v>-2089000</v>
      </c>
      <c r="G51" s="10">
        <f t="shared" ref="G51" si="140">((C51/C47)-1)*100</f>
        <v>-3.3501186734235633</v>
      </c>
    </row>
    <row r="52" spans="1:7" x14ac:dyDescent="0.35">
      <c r="A52" s="1"/>
      <c r="B52" s="2" t="s">
        <v>7</v>
      </c>
      <c r="C52" s="3">
        <v>68199000</v>
      </c>
      <c r="D52" s="4">
        <f t="shared" ref="D52" si="141">C52-C51</f>
        <v>7932000</v>
      </c>
      <c r="E52" s="5">
        <f t="shared" ref="E52" si="142">((C52/C51)-1)*100</f>
        <v>13.161431629249831</v>
      </c>
      <c r="F52" s="4">
        <f t="shared" ref="F52" si="143">C52-C48</f>
        <v>15244000</v>
      </c>
      <c r="G52" s="10">
        <f t="shared" ref="G52" si="144">((C52/C48)-1)*100</f>
        <v>28.786705693513358</v>
      </c>
    </row>
    <row r="53" spans="1:7" x14ac:dyDescent="0.35">
      <c r="A53" s="1"/>
      <c r="B53" s="2" t="s">
        <v>8</v>
      </c>
      <c r="C53" s="3">
        <v>69091000</v>
      </c>
      <c r="D53" s="4">
        <f t="shared" ref="D53" si="145">C53-C52</f>
        <v>892000</v>
      </c>
      <c r="E53" s="5">
        <f t="shared" ref="E53" si="146">((C53/C52)-1)*100</f>
        <v>1.3079370665258994</v>
      </c>
      <c r="F53" s="4">
        <f t="shared" ref="F53" si="147">C53-C49</f>
        <v>9998000</v>
      </c>
      <c r="G53" s="10">
        <f t="shared" ref="G53" si="148">((C53/C49)-1)*100</f>
        <v>16.91909363207149</v>
      </c>
    </row>
    <row r="54" spans="1:7" x14ac:dyDescent="0.35">
      <c r="A54" s="1"/>
      <c r="B54" s="2" t="s">
        <v>9</v>
      </c>
      <c r="C54" s="3">
        <v>70752000</v>
      </c>
      <c r="D54" s="4">
        <f t="shared" ref="D54" si="149">C54-C53</f>
        <v>1661000</v>
      </c>
      <c r="E54" s="5">
        <f t="shared" ref="E54" si="150">((C54/C53)-1)*100</f>
        <v>2.4040757841108151</v>
      </c>
      <c r="F54" s="4">
        <f t="shared" ref="F54" si="151">C54-C50</f>
        <v>9348000</v>
      </c>
      <c r="G54" s="10">
        <f t="shared" ref="G54" si="152">((C54/C50)-1)*100</f>
        <v>15.223763924174328</v>
      </c>
    </row>
    <row r="55" spans="1:7" x14ac:dyDescent="0.35">
      <c r="A55" s="1" t="s">
        <v>25</v>
      </c>
      <c r="B55" s="2" t="s">
        <v>11</v>
      </c>
      <c r="C55" s="3">
        <v>71454000</v>
      </c>
      <c r="D55" s="4">
        <f t="shared" ref="D55" si="153">C55-C54</f>
        <v>702000</v>
      </c>
      <c r="E55" s="5">
        <f t="shared" ref="E55" si="154">((C55/C54)-1)*100</f>
        <v>0.99219810040704903</v>
      </c>
      <c r="F55" s="4">
        <f t="shared" ref="F55" si="155">C55-C51</f>
        <v>11187000</v>
      </c>
      <c r="G55" s="10">
        <f t="shared" ref="G55" si="156">((C55/C51)-1)*100</f>
        <v>18.562397331873171</v>
      </c>
    </row>
    <row r="56" spans="1:7" x14ac:dyDescent="0.35">
      <c r="A56" s="1"/>
      <c r="B56" s="2" t="s">
        <v>7</v>
      </c>
      <c r="C56" s="3">
        <v>73742000</v>
      </c>
      <c r="D56" s="4">
        <f t="shared" ref="D56" si="157">C56-C55</f>
        <v>2288000</v>
      </c>
      <c r="E56" s="5">
        <f t="shared" ref="E56" si="158">((C56/C55)-1)*100</f>
        <v>3.2020600666162746</v>
      </c>
      <c r="F56" s="4">
        <f t="shared" ref="F56" si="159">C56-C52</f>
        <v>5543000</v>
      </c>
      <c r="G56" s="10">
        <f t="shared" ref="G56" si="160">((C56/C52)-1)*100</f>
        <v>8.1276851566738593</v>
      </c>
    </row>
    <row r="57" spans="1:7" x14ac:dyDescent="0.35">
      <c r="A57" s="1"/>
      <c r="B57" s="2" t="s">
        <v>8</v>
      </c>
      <c r="C57" s="3">
        <v>76432000</v>
      </c>
      <c r="D57" s="4">
        <f t="shared" ref="D57" si="161">C57-C56</f>
        <v>2690000</v>
      </c>
      <c r="E57" s="5">
        <f t="shared" ref="E57" si="162">((C57/C56)-1)*100</f>
        <v>3.6478533264625357</v>
      </c>
      <c r="F57" s="4">
        <f t="shared" ref="F57" si="163">C57-C53</f>
        <v>7341000</v>
      </c>
      <c r="G57" s="10">
        <f t="shared" ref="G57" si="164">((C57/C53)-1)*100</f>
        <v>10.625117598529465</v>
      </c>
    </row>
    <row r="58" spans="1:7" x14ac:dyDescent="0.35">
      <c r="A58" s="1"/>
      <c r="B58" s="2" t="s">
        <v>9</v>
      </c>
      <c r="C58" s="3">
        <v>80637000</v>
      </c>
      <c r="D58" s="4">
        <f t="shared" ref="D58" si="165">C58-C57</f>
        <v>4205000</v>
      </c>
      <c r="E58" s="5">
        <f t="shared" ref="E58" si="166">((C58/C57)-1)*100</f>
        <v>5.5016223571278999</v>
      </c>
      <c r="F58" s="4">
        <f t="shared" ref="F58" si="167">C58-C54</f>
        <v>9885000</v>
      </c>
      <c r="G58" s="10">
        <f t="shared" ref="G58" si="168">((C58/C54)-1)*100</f>
        <v>13.971336499321584</v>
      </c>
    </row>
    <row r="59" spans="1:7" x14ac:dyDescent="0.35">
      <c r="A59" s="1" t="s">
        <v>26</v>
      </c>
      <c r="B59" s="2" t="s">
        <v>11</v>
      </c>
      <c r="C59" s="3">
        <v>79531000</v>
      </c>
      <c r="D59" s="4">
        <f t="shared" ref="D59" si="169">C59-C58</f>
        <v>-1106000</v>
      </c>
      <c r="E59" s="5">
        <f t="shared" ref="E59" si="170">((C59/C58)-1)*100</f>
        <v>-1.3715788037749421</v>
      </c>
      <c r="F59" s="4">
        <f t="shared" ref="F59" si="171">C59-C55</f>
        <v>8077000</v>
      </c>
      <c r="G59" s="10">
        <f t="shared" ref="G59" si="172">((C59/C55)-1)*100</f>
        <v>11.30377585579534</v>
      </c>
    </row>
    <row r="60" spans="1:7" x14ac:dyDescent="0.35">
      <c r="A60" s="1"/>
      <c r="B60" s="2" t="s">
        <v>7</v>
      </c>
      <c r="C60" s="3">
        <v>81338000</v>
      </c>
      <c r="D60" s="4">
        <f t="shared" ref="D60" si="173">C60-C59</f>
        <v>1807000</v>
      </c>
      <c r="E60" s="5">
        <f t="shared" ref="E60" si="174">((C60/C59)-1)*100</f>
        <v>2.2720700104361891</v>
      </c>
      <c r="F60" s="4">
        <f t="shared" ref="F60" si="175">C60-C56</f>
        <v>7596000</v>
      </c>
      <c r="G60" s="10">
        <f t="shared" ref="G60" si="176">((C60/C56)-1)*100</f>
        <v>10.300778389520215</v>
      </c>
    </row>
    <row r="61" spans="1:7" x14ac:dyDescent="0.35">
      <c r="A61" s="1"/>
      <c r="B61" s="2" t="s">
        <v>8</v>
      </c>
      <c r="C61" s="3">
        <v>83278000</v>
      </c>
      <c r="D61" s="4">
        <f t="shared" ref="D61" si="177">C61-C60</f>
        <v>1940000</v>
      </c>
      <c r="E61" s="5">
        <f t="shared" ref="E61" si="178">((C61/C60)-1)*100</f>
        <v>2.3851090511200157</v>
      </c>
      <c r="F61" s="4">
        <f t="shared" ref="F61" si="179">C61-C57</f>
        <v>6846000</v>
      </c>
      <c r="G61" s="10">
        <f t="shared" ref="G61" si="180">((C61/C57)-1)*100</f>
        <v>8.9569813690600686</v>
      </c>
    </row>
    <row r="62" spans="1:7" x14ac:dyDescent="0.35">
      <c r="A62" s="1"/>
      <c r="B62" s="2" t="s">
        <v>9</v>
      </c>
      <c r="C62" s="3">
        <v>85463000</v>
      </c>
      <c r="D62" s="4">
        <f t="shared" ref="D62" si="181">C62-C61</f>
        <v>2185000</v>
      </c>
      <c r="E62" s="5">
        <f t="shared" ref="E62" si="182">((C62/C61)-1)*100</f>
        <v>2.6237421647974157</v>
      </c>
      <c r="F62" s="4">
        <f t="shared" ref="F62" si="183">C62-C58</f>
        <v>4826000</v>
      </c>
      <c r="G62" s="10">
        <f t="shared" ref="G62" si="184">((C62/C58)-1)*100</f>
        <v>5.9848456663814442</v>
      </c>
    </row>
    <row r="63" spans="1:7" x14ac:dyDescent="0.35">
      <c r="A63" s="1" t="s">
        <v>28</v>
      </c>
      <c r="B63" s="2" t="s">
        <v>11</v>
      </c>
      <c r="C63" s="3">
        <v>82875000</v>
      </c>
      <c r="D63" s="4">
        <f t="shared" ref="D63" si="185">C63-C62</f>
        <v>-2588000</v>
      </c>
      <c r="E63" s="5">
        <f t="shared" ref="E63" si="186">((C63/C62)-1)*100</f>
        <v>-3.0282110386951056</v>
      </c>
      <c r="F63" s="4">
        <f t="shared" ref="F63" si="187">C63-C59</f>
        <v>3344000</v>
      </c>
      <c r="G63" s="10">
        <f t="shared" ref="G63" si="188">((C63/C59)-1)*100</f>
        <v>4.2046497592133969</v>
      </c>
    </row>
    <row r="64" spans="1:7" x14ac:dyDescent="0.35">
      <c r="A64" s="1"/>
      <c r="B64" s="2" t="s">
        <v>7</v>
      </c>
      <c r="C64" s="3">
        <v>84949000</v>
      </c>
      <c r="D64" s="4">
        <f t="shared" ref="D64" si="189">C64-C63</f>
        <v>2074000</v>
      </c>
      <c r="E64" s="5">
        <f t="shared" ref="E64" si="190">((C64/C63)-1)*100</f>
        <v>2.5025641025641088</v>
      </c>
      <c r="F64" s="4">
        <f t="shared" ref="F64" si="191">C64-C60</f>
        <v>3611000</v>
      </c>
      <c r="G64" s="10">
        <f t="shared" ref="G64" si="192">((C64/C60)-1)*100</f>
        <v>4.4394993729867993</v>
      </c>
    </row>
    <row r="65" spans="1:7" x14ac:dyDescent="0.35">
      <c r="A65" s="1"/>
      <c r="B65" s="2" t="s">
        <v>8</v>
      </c>
      <c r="C65" s="3">
        <v>86286000</v>
      </c>
      <c r="D65" s="4">
        <f t="shared" ref="D65" si="193">C65-C64</f>
        <v>1337000</v>
      </c>
      <c r="E65" s="5">
        <f t="shared" ref="E65" si="194">((C65/C64)-1)*100</f>
        <v>1.5738855077752634</v>
      </c>
      <c r="F65" s="4">
        <f t="shared" ref="F65" si="195">C65-C61</f>
        <v>3008000</v>
      </c>
      <c r="G65" s="10">
        <f t="shared" ref="G65" si="196">((C65/C61)-1)*100</f>
        <v>3.6119983669156364</v>
      </c>
    </row>
    <row r="66" spans="1:7" x14ac:dyDescent="0.35">
      <c r="A66" s="1"/>
      <c r="B66" s="2" t="s">
        <v>9</v>
      </c>
      <c r="C66" s="3">
        <v>87882000</v>
      </c>
      <c r="D66" s="4">
        <f t="shared" ref="D66" si="197">C66-C65</f>
        <v>1596000</v>
      </c>
      <c r="E66" s="5">
        <f t="shared" ref="E66" si="198">((C66/C65)-1)*100</f>
        <v>1.8496627494611007</v>
      </c>
      <c r="F66" s="4">
        <f t="shared" ref="F66" si="199">C66-C62</f>
        <v>2419000</v>
      </c>
      <c r="G66" s="10">
        <f t="shared" ref="G66" si="200">((C66/C62)-1)*100</f>
        <v>2.830464645519104</v>
      </c>
    </row>
    <row r="67" spans="1:7" x14ac:dyDescent="0.35">
      <c r="A67" s="1" t="s">
        <v>29</v>
      </c>
      <c r="B67" s="2" t="s">
        <v>30</v>
      </c>
      <c r="C67" s="3">
        <v>86087000</v>
      </c>
      <c r="D67" s="4">
        <f t="shared" ref="D67" si="201">C67-C66</f>
        <v>-1795000</v>
      </c>
      <c r="E67" s="5">
        <f t="shared" ref="E67" si="202">((C67/C66)-1)*100</f>
        <v>-2.0425115495778412</v>
      </c>
      <c r="F67" s="4">
        <f t="shared" ref="F67" si="203">C67-C63</f>
        <v>3212000</v>
      </c>
      <c r="G67" s="10">
        <f t="shared" ref="G67" si="204">((C67/C63)-1)*100</f>
        <v>3.8757164404223277</v>
      </c>
    </row>
    <row r="68" spans="1:7" x14ac:dyDescent="0.35">
      <c r="A68" s="1"/>
      <c r="B68" s="2" t="s">
        <v>7</v>
      </c>
      <c r="C68" s="3">
        <v>87593000</v>
      </c>
      <c r="D68" s="4">
        <f t="shared" ref="D68" si="205">C68-C67</f>
        <v>1506000</v>
      </c>
      <c r="E68" s="5">
        <f t="shared" ref="E68" si="206">((C68/C67)-1)*100</f>
        <v>1.7493930558621029</v>
      </c>
      <c r="F68" s="4">
        <f t="shared" ref="F68" si="207">C68-C64</f>
        <v>2644000</v>
      </c>
      <c r="G68" s="10">
        <f t="shared" ref="G68" si="208">((C68/C64)-1)*100</f>
        <v>3.1124557087193416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2845000</v>
      </c>
      <c r="D75" s="17" t="s">
        <v>20</v>
      </c>
      <c r="E75" s="17" t="s">
        <v>20</v>
      </c>
      <c r="F75" s="17" t="s">
        <v>20</v>
      </c>
      <c r="G75" s="21" t="s">
        <v>20</v>
      </c>
    </row>
    <row r="76" spans="1:7" x14ac:dyDescent="0.35">
      <c r="A76" s="1"/>
      <c r="B76" s="2" t="s">
        <v>8</v>
      </c>
      <c r="C76" s="3">
        <v>2360000</v>
      </c>
      <c r="D76" s="4">
        <f t="shared" ref="D76:D77" si="209">C76-C75</f>
        <v>-485000</v>
      </c>
      <c r="E76" s="5">
        <f t="shared" ref="E76:E77" si="210">((C76/C75)-1)*100</f>
        <v>-17.04745166959578</v>
      </c>
      <c r="F76" s="17" t="s">
        <v>20</v>
      </c>
      <c r="G76" s="21" t="s">
        <v>20</v>
      </c>
    </row>
    <row r="77" spans="1:7" x14ac:dyDescent="0.35">
      <c r="A77" s="1"/>
      <c r="B77" s="2" t="s">
        <v>9</v>
      </c>
      <c r="C77" s="3">
        <v>9798000</v>
      </c>
      <c r="D77" s="4">
        <f t="shared" si="209"/>
        <v>7438000</v>
      </c>
      <c r="E77" s="5">
        <f t="shared" si="210"/>
        <v>315.16949152542378</v>
      </c>
      <c r="F77" s="17" t="s">
        <v>20</v>
      </c>
      <c r="G77" s="21" t="s">
        <v>20</v>
      </c>
    </row>
    <row r="78" spans="1:7" x14ac:dyDescent="0.35">
      <c r="A78" s="1" t="s">
        <v>15</v>
      </c>
      <c r="B78" s="2" t="s">
        <v>11</v>
      </c>
      <c r="C78" s="3">
        <v>3289000</v>
      </c>
      <c r="D78" s="4">
        <f t="shared" ref="D78" si="211">C78-C77</f>
        <v>-6509000</v>
      </c>
      <c r="E78" s="5">
        <f t="shared" ref="E78" si="212">((C78/C77)-1)*100</f>
        <v>-66.431924882629104</v>
      </c>
      <c r="F78" s="17" t="s">
        <v>20</v>
      </c>
      <c r="G78" s="21" t="s">
        <v>20</v>
      </c>
    </row>
    <row r="79" spans="1:7" x14ac:dyDescent="0.35">
      <c r="A79" s="1"/>
      <c r="B79" s="2" t="s">
        <v>7</v>
      </c>
      <c r="C79" s="3">
        <v>2671000</v>
      </c>
      <c r="D79" s="4">
        <f t="shared" ref="D79" si="213">C79-C78</f>
        <v>-618000</v>
      </c>
      <c r="E79" s="5">
        <f t="shared" ref="E79" si="214">((C79/C78)-1)*100</f>
        <v>-18.789905746427483</v>
      </c>
      <c r="F79" s="4">
        <f t="shared" ref="F79" si="215">C79-C75</f>
        <v>-174000</v>
      </c>
      <c r="G79" s="10">
        <f t="shared" ref="G79" si="216">((C79/C75)-1)*100</f>
        <v>-6.1159929701230187</v>
      </c>
    </row>
    <row r="80" spans="1:7" x14ac:dyDescent="0.35">
      <c r="A80" s="1"/>
      <c r="B80" s="2" t="s">
        <v>8</v>
      </c>
      <c r="C80" s="3">
        <v>2144000</v>
      </c>
      <c r="D80" s="4">
        <f t="shared" ref="D80" si="217">C80-C79</f>
        <v>-527000</v>
      </c>
      <c r="E80" s="5">
        <f t="shared" ref="E80" si="218">((C80/C79)-1)*100</f>
        <v>-19.730438038187948</v>
      </c>
      <c r="F80" s="4">
        <f t="shared" ref="F80" si="219">C80-C76</f>
        <v>-216000</v>
      </c>
      <c r="G80" s="10">
        <f t="shared" ref="G80" si="220">((C80/C76)-1)*100</f>
        <v>-9.1525423728813564</v>
      </c>
    </row>
    <row r="81" spans="1:7" x14ac:dyDescent="0.35">
      <c r="A81" s="1"/>
      <c r="B81" s="2" t="s">
        <v>9</v>
      </c>
      <c r="C81" s="3">
        <v>9161000</v>
      </c>
      <c r="D81" s="4">
        <f t="shared" ref="D81" si="221">C81-C80</f>
        <v>7017000</v>
      </c>
      <c r="E81" s="5">
        <f t="shared" ref="E81" si="222">((C81/C80)-1)*100</f>
        <v>327.28544776119401</v>
      </c>
      <c r="F81" s="4">
        <f t="shared" ref="F81" si="223">C81-C77</f>
        <v>-637000</v>
      </c>
      <c r="G81" s="10">
        <f t="shared" ref="G81" si="224">((C81/C77)-1)*100</f>
        <v>-6.501326801388041</v>
      </c>
    </row>
    <row r="82" spans="1:7" x14ac:dyDescent="0.35">
      <c r="A82" s="1" t="s">
        <v>16</v>
      </c>
      <c r="B82" s="2" t="s">
        <v>11</v>
      </c>
      <c r="C82" s="3">
        <v>2895000</v>
      </c>
      <c r="D82" s="4">
        <f t="shared" ref="D82" si="225">C82-C81</f>
        <v>-6266000</v>
      </c>
      <c r="E82" s="5">
        <f t="shared" ref="E82" si="226">((C82/C81)-1)*100</f>
        <v>-68.398646435978605</v>
      </c>
      <c r="F82" s="4">
        <f t="shared" ref="F82" si="227">C82-C78</f>
        <v>-394000</v>
      </c>
      <c r="G82" s="10">
        <f t="shared" ref="G82" si="228">((C82/C78)-1)*100</f>
        <v>-11.979325022803289</v>
      </c>
    </row>
    <row r="83" spans="1:7" x14ac:dyDescent="0.35">
      <c r="A83" s="1"/>
      <c r="B83" s="2" t="s">
        <v>7</v>
      </c>
      <c r="C83" s="3">
        <v>2116000</v>
      </c>
      <c r="D83" s="4">
        <f t="shared" ref="D83" si="229">C83-C82</f>
        <v>-779000</v>
      </c>
      <c r="E83" s="5">
        <f t="shared" ref="E83" si="230">((C83/C82)-1)*100</f>
        <v>-26.908462867012094</v>
      </c>
      <c r="F83" s="4">
        <f t="shared" ref="F83" si="231">C83-C79</f>
        <v>-555000</v>
      </c>
      <c r="G83" s="10">
        <f t="shared" ref="G83" si="232">((C83/C79)-1)*100</f>
        <v>-20.778734556345935</v>
      </c>
    </row>
    <row r="84" spans="1:7" x14ac:dyDescent="0.35">
      <c r="A84" s="1"/>
      <c r="B84" s="2" t="s">
        <v>8</v>
      </c>
      <c r="C84" s="3">
        <v>1459000</v>
      </c>
      <c r="D84" s="4">
        <f t="shared" ref="D84" si="233">C84-C83</f>
        <v>-657000</v>
      </c>
      <c r="E84" s="5">
        <f t="shared" ref="E84" si="234">((C84/C83)-1)*100</f>
        <v>-31.049149338374292</v>
      </c>
      <c r="F84" s="4">
        <f t="shared" ref="F84" si="235">C84-C80</f>
        <v>-685000</v>
      </c>
      <c r="G84" s="10">
        <f t="shared" ref="G84" si="236">((C84/C80)-1)*100</f>
        <v>-31.949626865671643</v>
      </c>
    </row>
    <row r="85" spans="1:7" x14ac:dyDescent="0.35">
      <c r="A85" s="1"/>
      <c r="B85" s="2" t="s">
        <v>9</v>
      </c>
      <c r="C85" s="3">
        <v>8008000</v>
      </c>
      <c r="D85" s="4">
        <f t="shared" ref="D85" si="237">C85-C84</f>
        <v>6549000</v>
      </c>
      <c r="E85" s="5">
        <f t="shared" ref="E85" si="238">((C85/C84)-1)*100</f>
        <v>448.8690884167238</v>
      </c>
      <c r="F85" s="4">
        <f t="shared" ref="F85" si="239">C85-C81</f>
        <v>-1153000</v>
      </c>
      <c r="G85" s="10">
        <f t="shared" ref="G85" si="240">((C85/C81)-1)*100</f>
        <v>-12.585962231197467</v>
      </c>
    </row>
    <row r="86" spans="1:7" x14ac:dyDescent="0.35">
      <c r="A86" s="1" t="s">
        <v>17</v>
      </c>
      <c r="B86" s="2" t="s">
        <v>11</v>
      </c>
      <c r="C86" s="3">
        <v>3977000</v>
      </c>
      <c r="D86" s="4">
        <f t="shared" ref="D86" si="241">C86-C85</f>
        <v>-4031000</v>
      </c>
      <c r="E86" s="5">
        <f t="shared" ref="E86" si="242">((C86/C85)-1)*100</f>
        <v>-50.337162837162829</v>
      </c>
      <c r="F86" s="4">
        <f t="shared" ref="F86" si="243">C86-C82</f>
        <v>1082000</v>
      </c>
      <c r="G86" s="10">
        <f t="shared" ref="G86" si="244">((C86/C82)-1)*100</f>
        <v>37.374784110535408</v>
      </c>
    </row>
    <row r="87" spans="1:7" x14ac:dyDescent="0.35">
      <c r="A87" s="1"/>
      <c r="B87" s="2" t="s">
        <v>7</v>
      </c>
      <c r="C87" s="3">
        <v>2680000</v>
      </c>
      <c r="D87" s="4">
        <f t="shared" ref="D87" si="245">C87-C86</f>
        <v>-1297000</v>
      </c>
      <c r="E87" s="5">
        <f t="shared" ref="E87" si="246">((C87/C86)-1)*100</f>
        <v>-32.612522001508673</v>
      </c>
      <c r="F87" s="4">
        <f t="shared" ref="F87" si="247">C87-C83</f>
        <v>564000</v>
      </c>
      <c r="G87" s="10">
        <f t="shared" ref="G87" si="248">((C87/C83)-1)*100</f>
        <v>26.65406427221173</v>
      </c>
    </row>
    <row r="88" spans="1:7" x14ac:dyDescent="0.35">
      <c r="A88" s="1"/>
      <c r="B88" s="2" t="s">
        <v>8</v>
      </c>
      <c r="C88" s="3">
        <v>3467000</v>
      </c>
      <c r="D88" s="4">
        <f t="shared" ref="D88" si="249">C88-C87</f>
        <v>787000</v>
      </c>
      <c r="E88" s="5">
        <f t="shared" ref="E88" si="250">((C88/C87)-1)*100</f>
        <v>29.365671641791046</v>
      </c>
      <c r="F88" s="4">
        <f t="shared" ref="F88" si="251">C88-C84</f>
        <v>2008000</v>
      </c>
      <c r="G88" s="10">
        <f t="shared" ref="G88" si="252">((C88/C84)-1)*100</f>
        <v>137.62851267991775</v>
      </c>
    </row>
    <row r="89" spans="1:7" x14ac:dyDescent="0.35">
      <c r="A89" s="1"/>
      <c r="B89" s="2" t="s">
        <v>9</v>
      </c>
      <c r="C89" s="3">
        <v>11717000</v>
      </c>
      <c r="D89" s="4">
        <f t="shared" ref="D89" si="253">C89-C88</f>
        <v>8250000</v>
      </c>
      <c r="E89" s="5">
        <f t="shared" ref="E89" si="254">((C89/C88)-1)*100</f>
        <v>237.95788866455149</v>
      </c>
      <c r="F89" s="4">
        <f t="shared" ref="F89" si="255">C89-C85</f>
        <v>3709000</v>
      </c>
      <c r="G89" s="10">
        <f t="shared" ref="G89" si="256">((C89/C85)-1)*100</f>
        <v>46.316183816183809</v>
      </c>
    </row>
    <row r="90" spans="1:7" x14ac:dyDescent="0.35">
      <c r="A90" s="1" t="s">
        <v>25</v>
      </c>
      <c r="B90" s="2" t="s">
        <v>11</v>
      </c>
      <c r="C90" s="3">
        <v>5583000</v>
      </c>
      <c r="D90" s="4">
        <f t="shared" ref="D90" si="257">C90-C89</f>
        <v>-6134000</v>
      </c>
      <c r="E90" s="5">
        <f t="shared" ref="E90" si="258">((C90/C89)-1)*100</f>
        <v>-52.351284458479128</v>
      </c>
      <c r="F90" s="4">
        <f t="shared" ref="F90" si="259">C90-C86</f>
        <v>1606000</v>
      </c>
      <c r="G90" s="10">
        <f t="shared" ref="G90" si="260">((C90/C86)-1)*100</f>
        <v>40.382197636409359</v>
      </c>
    </row>
    <row r="91" spans="1:7" x14ac:dyDescent="0.35">
      <c r="A91" s="1"/>
      <c r="B91" s="2" t="s">
        <v>7</v>
      </c>
      <c r="C91" s="3">
        <v>3695000</v>
      </c>
      <c r="D91" s="4">
        <f t="shared" ref="D91" si="261">C91-C90</f>
        <v>-1888000</v>
      </c>
      <c r="E91" s="5">
        <f t="shared" ref="E91" si="262">((C91/C90)-1)*100</f>
        <v>-33.816944295181806</v>
      </c>
      <c r="F91" s="4">
        <f t="shared" ref="F91" si="263">C91-C87</f>
        <v>1015000</v>
      </c>
      <c r="G91" s="10">
        <f t="shared" ref="G91" si="264">((C91/C87)-1)*100</f>
        <v>37.873134328358219</v>
      </c>
    </row>
    <row r="92" spans="1:7" x14ac:dyDescent="0.35">
      <c r="A92" s="1"/>
      <c r="B92" s="2" t="s">
        <v>8</v>
      </c>
      <c r="C92" s="3">
        <v>3512000</v>
      </c>
      <c r="D92" s="4">
        <f t="shared" ref="D92" si="265">C92-C91</f>
        <v>-183000</v>
      </c>
      <c r="E92" s="5">
        <f t="shared" ref="E92" si="266">((C92/C91)-1)*100</f>
        <v>-4.9526387009472206</v>
      </c>
      <c r="F92" s="4">
        <f t="shared" ref="F92" si="267">C92-C88</f>
        <v>45000</v>
      </c>
      <c r="G92" s="10">
        <f t="shared" ref="G92" si="268">((C92/C88)-1)*100</f>
        <v>1.2979521199884658</v>
      </c>
    </row>
    <row r="93" spans="1:7" x14ac:dyDescent="0.35">
      <c r="A93" s="1"/>
      <c r="B93" s="2" t="s">
        <v>9</v>
      </c>
      <c r="C93" s="3">
        <v>14298000</v>
      </c>
      <c r="D93" s="4">
        <f t="shared" ref="D93" si="269">C93-C92</f>
        <v>10786000</v>
      </c>
      <c r="E93" s="5">
        <f t="shared" ref="E93" si="270">((C93/C92)-1)*100</f>
        <v>307.11845102505697</v>
      </c>
      <c r="F93" s="4">
        <f t="shared" ref="F93" si="271">C93-C89</f>
        <v>2581000</v>
      </c>
      <c r="G93" s="10">
        <f t="shared" ref="G93" si="272">((C93/C89)-1)*100</f>
        <v>22.027822821541342</v>
      </c>
    </row>
    <row r="94" spans="1:7" x14ac:dyDescent="0.35">
      <c r="A94" s="1" t="s">
        <v>26</v>
      </c>
      <c r="B94" s="2" t="s">
        <v>11</v>
      </c>
      <c r="C94" s="3">
        <v>6130000</v>
      </c>
      <c r="D94" s="4">
        <f t="shared" ref="D94" si="273">C94-C93</f>
        <v>-8168000</v>
      </c>
      <c r="E94" s="5">
        <f t="shared" ref="E94" si="274">((C94/C93)-1)*100</f>
        <v>-57.126870891033711</v>
      </c>
      <c r="F94" s="4">
        <f t="shared" ref="F94" si="275">C94-C90</f>
        <v>547000</v>
      </c>
      <c r="G94" s="10">
        <f t="shared" ref="G94" si="276">((C94/C90)-1)*100</f>
        <v>9.7975998567078726</v>
      </c>
    </row>
    <row r="95" spans="1:7" x14ac:dyDescent="0.35">
      <c r="A95" s="1"/>
      <c r="B95" s="2" t="s">
        <v>7</v>
      </c>
      <c r="C95" s="3">
        <v>4769000</v>
      </c>
      <c r="D95" s="4">
        <f t="shared" ref="D95" si="277">C95-C94</f>
        <v>-1361000</v>
      </c>
      <c r="E95" s="5">
        <f t="shared" ref="E95" si="278">((C95/C94)-1)*100</f>
        <v>-22.202283849918437</v>
      </c>
      <c r="F95" s="4">
        <f t="shared" ref="F95" si="279">C95-C91</f>
        <v>1074000</v>
      </c>
      <c r="G95" s="10">
        <f t="shared" ref="G95" si="280">((C95/C91)-1)*100</f>
        <v>29.066305818673889</v>
      </c>
    </row>
    <row r="96" spans="1:7" x14ac:dyDescent="0.35">
      <c r="A96" s="1"/>
      <c r="B96" s="2" t="s">
        <v>8</v>
      </c>
      <c r="C96" s="3">
        <v>3684000</v>
      </c>
      <c r="D96" s="4">
        <f t="shared" ref="D96" si="281">C96-C95</f>
        <v>-1085000</v>
      </c>
      <c r="E96" s="5">
        <f t="shared" ref="E96" si="282">((C96/C95)-1)*100</f>
        <v>-22.751100859719021</v>
      </c>
      <c r="F96" s="4">
        <f t="shared" ref="F96" si="283">C96-C92</f>
        <v>172000</v>
      </c>
      <c r="G96" s="10">
        <f t="shared" ref="G96" si="284">((C96/C92)-1)*100</f>
        <v>4.8974943052391806</v>
      </c>
    </row>
    <row r="97" spans="1:7" x14ac:dyDescent="0.35">
      <c r="A97" s="1"/>
      <c r="B97" s="2" t="s">
        <v>9</v>
      </c>
      <c r="C97" s="3">
        <v>13856000</v>
      </c>
      <c r="D97" s="4">
        <f t="shared" ref="D97" si="285">C97-C96</f>
        <v>10172000</v>
      </c>
      <c r="E97" s="5">
        <f t="shared" ref="E97" si="286">((C97/C96)-1)*100</f>
        <v>276.11292073832789</v>
      </c>
      <c r="F97" s="4">
        <f t="shared" ref="F97" si="287">C97-C93</f>
        <v>-442000</v>
      </c>
      <c r="G97" s="10">
        <f t="shared" ref="G97" si="288">((C97/C93)-1)*100</f>
        <v>-3.0913414463561328</v>
      </c>
    </row>
    <row r="98" spans="1:7" x14ac:dyDescent="0.35">
      <c r="A98" s="1" t="s">
        <v>28</v>
      </c>
      <c r="B98" s="2" t="s">
        <v>11</v>
      </c>
      <c r="C98" s="3">
        <v>6062000</v>
      </c>
      <c r="D98" s="4">
        <f t="shared" ref="D98" si="289">C98-C97</f>
        <v>-7794000</v>
      </c>
      <c r="E98" s="5">
        <f t="shared" ref="E98" si="290">((C98/C97)-1)*100</f>
        <v>-56.25</v>
      </c>
      <c r="F98" s="4">
        <f t="shared" ref="F98" si="291">C98-C94</f>
        <v>-68000</v>
      </c>
      <c r="G98" s="10">
        <f t="shared" ref="G98" si="292">((C98/C94)-1)*100</f>
        <v>-1.1092985318107651</v>
      </c>
    </row>
    <row r="99" spans="1:7" x14ac:dyDescent="0.35">
      <c r="A99" s="1"/>
      <c r="B99" s="2" t="s">
        <v>7</v>
      </c>
      <c r="C99" s="3">
        <v>4590000</v>
      </c>
      <c r="D99" s="4">
        <f t="shared" ref="D99" si="293">C99-C98</f>
        <v>-1472000</v>
      </c>
      <c r="E99" s="5">
        <f t="shared" ref="E99" si="294">((C99/C98)-1)*100</f>
        <v>-24.28241504453975</v>
      </c>
      <c r="F99" s="4">
        <f t="shared" ref="F99" si="295">C99-C95</f>
        <v>-179000</v>
      </c>
      <c r="G99" s="10">
        <f t="shared" ref="G99" si="296">((C99/C95)-1)*100</f>
        <v>-3.7534074229398251</v>
      </c>
    </row>
    <row r="100" spans="1:7" x14ac:dyDescent="0.35">
      <c r="A100" s="1"/>
      <c r="B100" s="2" t="s">
        <v>8</v>
      </c>
      <c r="C100" s="3">
        <v>2866000</v>
      </c>
      <c r="D100" s="4">
        <f t="shared" ref="D100" si="297">C100-C99</f>
        <v>-1724000</v>
      </c>
      <c r="E100" s="5">
        <f t="shared" ref="E100" si="298">((C100/C99)-1)*100</f>
        <v>-37.5599128540305</v>
      </c>
      <c r="F100" s="4">
        <f t="shared" ref="F100" si="299">C100-C96</f>
        <v>-818000</v>
      </c>
      <c r="G100" s="10">
        <f t="shared" ref="G100" si="300">((C100/C96)-1)*100</f>
        <v>-22.204125950054287</v>
      </c>
    </row>
    <row r="101" spans="1:7" x14ac:dyDescent="0.35">
      <c r="A101" s="1"/>
      <c r="B101" s="2" t="s">
        <v>9</v>
      </c>
      <c r="C101" s="3">
        <v>14535000</v>
      </c>
      <c r="D101" s="4">
        <f t="shared" ref="D101" si="301">C101-C100</f>
        <v>11669000</v>
      </c>
      <c r="E101" s="5">
        <f t="shared" ref="E101" si="302">((C101/C100)-1)*100</f>
        <v>407.15282623866011</v>
      </c>
      <c r="F101" s="4">
        <f t="shared" ref="F101" si="303">C101-C97</f>
        <v>679000</v>
      </c>
      <c r="G101" s="10">
        <f t="shared" ref="G101" si="304">((C101/C97)-1)*100</f>
        <v>4.9004041570438694</v>
      </c>
    </row>
    <row r="102" spans="1:7" x14ac:dyDescent="0.35">
      <c r="A102" s="1" t="s">
        <v>29</v>
      </c>
      <c r="B102" s="2" t="s">
        <v>30</v>
      </c>
      <c r="C102" s="3">
        <v>5653000</v>
      </c>
      <c r="D102" s="4">
        <f t="shared" ref="D102" si="305">C102-C101</f>
        <v>-8882000</v>
      </c>
      <c r="E102" s="5">
        <f t="shared" ref="E102" si="306">((C102/C101)-1)*100</f>
        <v>-61.107671138630892</v>
      </c>
      <c r="F102" s="4">
        <f t="shared" ref="F102" si="307">C102-C98</f>
        <v>-409000</v>
      </c>
      <c r="G102" s="10">
        <f t="shared" ref="G102" si="308">((C102/C98)-1)*100</f>
        <v>-6.7469482019135611</v>
      </c>
    </row>
    <row r="103" spans="1:7" x14ac:dyDescent="0.35">
      <c r="A103" s="1"/>
      <c r="B103" s="2" t="s">
        <v>7</v>
      </c>
      <c r="C103" s="3">
        <v>4474000</v>
      </c>
      <c r="D103" s="4">
        <f t="shared" ref="D103" si="309">C103-C102</f>
        <v>-1179000</v>
      </c>
      <c r="E103" s="5">
        <f t="shared" ref="E103" si="310">((C103/C102)-1)*100</f>
        <v>-20.856182557933845</v>
      </c>
      <c r="F103" s="4">
        <f t="shared" ref="F103" si="311">C103-C99</f>
        <v>-116000</v>
      </c>
      <c r="G103" s="10">
        <f t="shared" ref="G103" si="312">((C103/C99)-1)*100</f>
        <v>-2.527233115468408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33" t="s">
        <v>19</v>
      </c>
      <c r="D108" s="14" t="str">
        <f>TotalEarnings!D108</f>
        <v>Change in overtime payments</v>
      </c>
      <c r="E108" s="14" t="str">
        <f>TotalEarnings!E108</f>
        <v>% change in overtime payments</v>
      </c>
      <c r="F108" s="14" t="str">
        <f>TotalEarnings!F108</f>
        <v>Change in overtime payments</v>
      </c>
      <c r="G108" s="14" t="str">
        <f>TotalEarnings!G108</f>
        <v>% change in overtime payments</v>
      </c>
    </row>
    <row r="109" spans="1:7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3749000</v>
      </c>
      <c r="D110" s="17" t="s">
        <v>20</v>
      </c>
      <c r="E110" s="17" t="s">
        <v>20</v>
      </c>
      <c r="F110" s="17" t="s">
        <v>20</v>
      </c>
      <c r="G110" s="21" t="s">
        <v>20</v>
      </c>
    </row>
    <row r="111" spans="1:7" x14ac:dyDescent="0.35">
      <c r="A111" s="1"/>
      <c r="B111" s="2" t="s">
        <v>8</v>
      </c>
      <c r="C111" s="3">
        <v>3827000</v>
      </c>
      <c r="D111" s="4">
        <f t="shared" ref="D111:D123" si="313">C111-C110</f>
        <v>78000</v>
      </c>
      <c r="E111" s="5">
        <f t="shared" ref="E111:E123" si="314">((C111/C110)-1)*100</f>
        <v>2.0805548146172415</v>
      </c>
      <c r="F111" s="17" t="s">
        <v>20</v>
      </c>
      <c r="G111" s="21" t="s">
        <v>20</v>
      </c>
    </row>
    <row r="112" spans="1:7" x14ac:dyDescent="0.35">
      <c r="A112" s="1"/>
      <c r="B112" s="2" t="s">
        <v>9</v>
      </c>
      <c r="C112" s="3">
        <v>3953000</v>
      </c>
      <c r="D112" s="4">
        <f t="shared" si="313"/>
        <v>126000</v>
      </c>
      <c r="E112" s="5">
        <f t="shared" si="314"/>
        <v>3.29239613274106</v>
      </c>
      <c r="F112" s="17" t="s">
        <v>20</v>
      </c>
      <c r="G112" s="21" t="s">
        <v>20</v>
      </c>
    </row>
    <row r="113" spans="1:7" x14ac:dyDescent="0.35">
      <c r="A113" s="1" t="s">
        <v>15</v>
      </c>
      <c r="B113" s="2" t="s">
        <v>11</v>
      </c>
      <c r="C113" s="3">
        <v>3852000</v>
      </c>
      <c r="D113" s="4">
        <f t="shared" si="313"/>
        <v>-101000</v>
      </c>
      <c r="E113" s="5">
        <f t="shared" si="314"/>
        <v>-2.5550215026562073</v>
      </c>
      <c r="F113" s="17" t="s">
        <v>20</v>
      </c>
      <c r="G113" s="21" t="s">
        <v>20</v>
      </c>
    </row>
    <row r="114" spans="1:7" x14ac:dyDescent="0.35">
      <c r="A114" s="1"/>
      <c r="B114" s="2" t="s">
        <v>7</v>
      </c>
      <c r="C114" s="3">
        <v>3988000</v>
      </c>
      <c r="D114" s="4">
        <f t="shared" si="313"/>
        <v>136000</v>
      </c>
      <c r="E114" s="5">
        <f t="shared" si="314"/>
        <v>3.530633437175501</v>
      </c>
      <c r="F114" s="4">
        <f t="shared" ref="F114:F123" si="315">C114-C110</f>
        <v>239000</v>
      </c>
      <c r="G114" s="10">
        <f t="shared" ref="G114:G123" si="316">((C114/C110)-1)*100</f>
        <v>6.3750333422246008</v>
      </c>
    </row>
    <row r="115" spans="1:7" x14ac:dyDescent="0.35">
      <c r="A115" s="1"/>
      <c r="B115" s="2" t="s">
        <v>8</v>
      </c>
      <c r="C115" s="3">
        <v>4020000</v>
      </c>
      <c r="D115" s="4">
        <f t="shared" si="313"/>
        <v>32000</v>
      </c>
      <c r="E115" s="5">
        <f t="shared" si="314"/>
        <v>0.80240722166500245</v>
      </c>
      <c r="F115" s="4">
        <f t="shared" si="315"/>
        <v>193000</v>
      </c>
      <c r="G115" s="10">
        <f t="shared" si="316"/>
        <v>5.0431147112620867</v>
      </c>
    </row>
    <row r="116" spans="1:7" x14ac:dyDescent="0.35">
      <c r="A116" s="1"/>
      <c r="B116" s="2" t="s">
        <v>9</v>
      </c>
      <c r="C116" s="3">
        <v>3745000</v>
      </c>
      <c r="D116" s="4">
        <f t="shared" si="313"/>
        <v>-275000</v>
      </c>
      <c r="E116" s="5">
        <f t="shared" si="314"/>
        <v>-6.8407960199004965</v>
      </c>
      <c r="F116" s="4">
        <f t="shared" si="315"/>
        <v>-208000</v>
      </c>
      <c r="G116" s="10">
        <f t="shared" si="316"/>
        <v>-5.2618264609157634</v>
      </c>
    </row>
    <row r="117" spans="1:7" x14ac:dyDescent="0.35">
      <c r="A117" s="1" t="s">
        <v>16</v>
      </c>
      <c r="B117" s="2" t="s">
        <v>11</v>
      </c>
      <c r="C117" s="3">
        <v>3813000</v>
      </c>
      <c r="D117" s="4">
        <f t="shared" si="313"/>
        <v>68000</v>
      </c>
      <c r="E117" s="5">
        <f t="shared" si="314"/>
        <v>1.8157543391188247</v>
      </c>
      <c r="F117" s="4">
        <f t="shared" si="315"/>
        <v>-39000</v>
      </c>
      <c r="G117" s="10">
        <f t="shared" si="316"/>
        <v>-1.0124610591900285</v>
      </c>
    </row>
    <row r="118" spans="1:7" x14ac:dyDescent="0.35">
      <c r="A118" s="1"/>
      <c r="B118" s="2" t="s">
        <v>7</v>
      </c>
      <c r="C118" s="3">
        <v>2211000</v>
      </c>
      <c r="D118" s="4">
        <f t="shared" si="313"/>
        <v>-1602000</v>
      </c>
      <c r="E118" s="5">
        <f t="shared" si="314"/>
        <v>-42.014162077104643</v>
      </c>
      <c r="F118" s="4">
        <f t="shared" si="315"/>
        <v>-1777000</v>
      </c>
      <c r="G118" s="10">
        <f t="shared" si="316"/>
        <v>-44.558676028084257</v>
      </c>
    </row>
    <row r="119" spans="1:7" x14ac:dyDescent="0.35">
      <c r="A119" s="1"/>
      <c r="B119" s="2" t="s">
        <v>8</v>
      </c>
      <c r="C119" s="3">
        <v>2916000</v>
      </c>
      <c r="D119" s="4">
        <f t="shared" si="313"/>
        <v>705000</v>
      </c>
      <c r="E119" s="5">
        <f t="shared" si="314"/>
        <v>31.886024423337854</v>
      </c>
      <c r="F119" s="4">
        <f t="shared" si="315"/>
        <v>-1104000</v>
      </c>
      <c r="G119" s="10">
        <f t="shared" si="316"/>
        <v>-27.462686567164173</v>
      </c>
    </row>
    <row r="120" spans="1:7" x14ac:dyDescent="0.35">
      <c r="A120" s="1"/>
      <c r="B120" s="2" t="s">
        <v>9</v>
      </c>
      <c r="C120" s="3">
        <v>4078000</v>
      </c>
      <c r="D120" s="4">
        <f t="shared" si="313"/>
        <v>1162000</v>
      </c>
      <c r="E120" s="5">
        <f t="shared" si="314"/>
        <v>39.849108367626897</v>
      </c>
      <c r="F120" s="4">
        <f t="shared" si="315"/>
        <v>333000</v>
      </c>
      <c r="G120" s="10">
        <f t="shared" si="316"/>
        <v>8.8918558077436529</v>
      </c>
    </row>
    <row r="121" spans="1:7" x14ac:dyDescent="0.35">
      <c r="A121" s="1" t="s">
        <v>17</v>
      </c>
      <c r="B121" s="2" t="s">
        <v>11</v>
      </c>
      <c r="C121" s="3">
        <v>3988000</v>
      </c>
      <c r="D121" s="4">
        <f t="shared" si="313"/>
        <v>-90000</v>
      </c>
      <c r="E121" s="5">
        <f t="shared" si="314"/>
        <v>-2.2069641981363408</v>
      </c>
      <c r="F121" s="4">
        <f t="shared" si="315"/>
        <v>175000</v>
      </c>
      <c r="G121" s="10">
        <f t="shared" si="316"/>
        <v>4.5895620246525048</v>
      </c>
    </row>
    <row r="122" spans="1:7" x14ac:dyDescent="0.35">
      <c r="A122" s="1"/>
      <c r="B122" s="2" t="s">
        <v>7</v>
      </c>
      <c r="C122" s="3">
        <v>4407000</v>
      </c>
      <c r="D122" s="4">
        <f t="shared" si="313"/>
        <v>419000</v>
      </c>
      <c r="E122" s="5">
        <f t="shared" si="314"/>
        <v>10.506519558676031</v>
      </c>
      <c r="F122" s="4">
        <f t="shared" si="315"/>
        <v>2196000</v>
      </c>
      <c r="G122" s="10">
        <f t="shared" si="316"/>
        <v>99.321573948439607</v>
      </c>
    </row>
    <row r="123" spans="1:7" x14ac:dyDescent="0.35">
      <c r="A123" s="1"/>
      <c r="B123" s="2" t="s">
        <v>8</v>
      </c>
      <c r="C123" s="3">
        <v>4364000</v>
      </c>
      <c r="D123" s="4">
        <f t="shared" si="313"/>
        <v>-43000</v>
      </c>
      <c r="E123" s="5">
        <f t="shared" si="314"/>
        <v>-0.97572044474699693</v>
      </c>
      <c r="F123" s="4">
        <f t="shared" si="315"/>
        <v>1448000</v>
      </c>
      <c r="G123" s="10">
        <f t="shared" si="316"/>
        <v>49.657064471879295</v>
      </c>
    </row>
    <row r="124" spans="1:7" x14ac:dyDescent="0.35">
      <c r="A124" s="1"/>
      <c r="B124" s="2" t="s">
        <v>9</v>
      </c>
      <c r="C124" s="3">
        <v>4957000</v>
      </c>
      <c r="D124" s="4">
        <f t="shared" ref="D124" si="317">C124-C123</f>
        <v>593000</v>
      </c>
      <c r="E124" s="5">
        <f t="shared" ref="E124" si="318">((C124/C123)-1)*100</f>
        <v>13.588450962419806</v>
      </c>
      <c r="F124" s="4">
        <f t="shared" ref="F124" si="319">C124-C120</f>
        <v>879000</v>
      </c>
      <c r="G124" s="10">
        <f t="shared" ref="G124" si="320">((C124/C120)-1)*100</f>
        <v>21.554683668464936</v>
      </c>
    </row>
    <row r="125" spans="1:7" x14ac:dyDescent="0.35">
      <c r="A125" s="1" t="s">
        <v>25</v>
      </c>
      <c r="B125" s="2" t="s">
        <v>11</v>
      </c>
      <c r="C125" s="3">
        <v>4424000</v>
      </c>
      <c r="D125" s="4">
        <f t="shared" ref="D125" si="321">C125-C124</f>
        <v>-533000</v>
      </c>
      <c r="E125" s="5">
        <f t="shared" ref="E125" si="322">((C125/C124)-1)*100</f>
        <v>-10.752471252773855</v>
      </c>
      <c r="F125" s="4">
        <f t="shared" ref="F125" si="323">C125-C121</f>
        <v>436000</v>
      </c>
      <c r="G125" s="10">
        <f t="shared" ref="G125" si="324">((C125/C121)-1)*100</f>
        <v>10.93279839518555</v>
      </c>
    </row>
    <row r="126" spans="1:7" x14ac:dyDescent="0.35">
      <c r="A126" s="1"/>
      <c r="B126" s="2" t="s">
        <v>7</v>
      </c>
      <c r="C126" s="3">
        <v>4836000</v>
      </c>
      <c r="D126" s="4">
        <f t="shared" ref="D126" si="325">C126-C125</f>
        <v>412000</v>
      </c>
      <c r="E126" s="5">
        <f t="shared" ref="E126" si="326">((C126/C125)-1)*100</f>
        <v>9.3128390596745056</v>
      </c>
      <c r="F126" s="4">
        <f t="shared" ref="F126" si="327">C126-C122</f>
        <v>429000</v>
      </c>
      <c r="G126" s="10">
        <f t="shared" ref="G126" si="328">((C126/C122)-1)*100</f>
        <v>9.7345132743362761</v>
      </c>
    </row>
    <row r="127" spans="1:7" x14ac:dyDescent="0.35">
      <c r="A127" s="1"/>
      <c r="B127" s="2" t="s">
        <v>8</v>
      </c>
      <c r="C127" s="3">
        <v>5264000</v>
      </c>
      <c r="D127" s="4">
        <f t="shared" ref="D127" si="329">C127-C126</f>
        <v>428000</v>
      </c>
      <c r="E127" s="5">
        <f t="shared" ref="E127" si="330">((C127/C126)-1)*100</f>
        <v>8.8502894954507916</v>
      </c>
      <c r="F127" s="4">
        <f t="shared" ref="F127" si="331">C127-C123</f>
        <v>900000</v>
      </c>
      <c r="G127" s="10">
        <f t="shared" ref="G127" si="332">((C127/C123)-1)*100</f>
        <v>20.62328139321723</v>
      </c>
    </row>
    <row r="128" spans="1:7" x14ac:dyDescent="0.35">
      <c r="A128" s="1"/>
      <c r="B128" s="2" t="s">
        <v>9</v>
      </c>
      <c r="C128" s="3">
        <v>5494000</v>
      </c>
      <c r="D128" s="4">
        <f t="shared" ref="D128" si="333">C128-C127</f>
        <v>230000</v>
      </c>
      <c r="E128" s="5">
        <f t="shared" ref="E128" si="334">((C128/C127)-1)*100</f>
        <v>4.3693009118541015</v>
      </c>
      <c r="F128" s="4">
        <f t="shared" ref="F128" si="335">C128-C124</f>
        <v>537000</v>
      </c>
      <c r="G128" s="10">
        <f t="shared" ref="G128" si="336">((C128/C124)-1)*100</f>
        <v>10.833165220899744</v>
      </c>
    </row>
    <row r="129" spans="1:7" x14ac:dyDescent="0.35">
      <c r="A129" s="1" t="s">
        <v>26</v>
      </c>
      <c r="B129" s="2" t="s">
        <v>11</v>
      </c>
      <c r="C129" s="3">
        <v>4960000</v>
      </c>
      <c r="D129" s="4">
        <f t="shared" ref="D129" si="337">C129-C128</f>
        <v>-534000</v>
      </c>
      <c r="E129" s="5">
        <f t="shared" ref="E129" si="338">((C129/C128)-1)*100</f>
        <v>-9.7196942118674912</v>
      </c>
      <c r="F129" s="4">
        <f t="shared" ref="F129" si="339">C129-C125</f>
        <v>536000</v>
      </c>
      <c r="G129" s="10">
        <f t="shared" ref="G129" si="340">((C129/C125)-1)*100</f>
        <v>12.115732368896936</v>
      </c>
    </row>
    <row r="130" spans="1:7" x14ac:dyDescent="0.35">
      <c r="A130" s="1"/>
      <c r="B130" s="2" t="s">
        <v>7</v>
      </c>
      <c r="C130" s="3">
        <v>5862000</v>
      </c>
      <c r="D130" s="4">
        <f t="shared" ref="D130" si="341">C130-C129</f>
        <v>902000</v>
      </c>
      <c r="E130" s="5">
        <f t="shared" ref="E130" si="342">((C130/C129)-1)*100</f>
        <v>18.185483870967744</v>
      </c>
      <c r="F130" s="4">
        <f t="shared" ref="F130" si="343">C130-C126</f>
        <v>1026000</v>
      </c>
      <c r="G130" s="10">
        <f t="shared" ref="G130" si="344">((C130/C126)-1)*100</f>
        <v>21.215880893300245</v>
      </c>
    </row>
    <row r="131" spans="1:7" x14ac:dyDescent="0.35">
      <c r="A131" s="1"/>
      <c r="B131" s="2" t="s">
        <v>8</v>
      </c>
      <c r="C131" s="3">
        <v>5768000</v>
      </c>
      <c r="D131" s="4">
        <f t="shared" ref="D131" si="345">C131-C130</f>
        <v>-94000</v>
      </c>
      <c r="E131" s="5">
        <f t="shared" ref="E131" si="346">((C131/C130)-1)*100</f>
        <v>-1.6035482770385578</v>
      </c>
      <c r="F131" s="4">
        <f t="shared" ref="F131" si="347">C131-C127</f>
        <v>504000</v>
      </c>
      <c r="G131" s="10">
        <f t="shared" ref="G131" si="348">((C131/C127)-1)*100</f>
        <v>9.5744680851063801</v>
      </c>
    </row>
    <row r="132" spans="1:7" x14ac:dyDescent="0.35">
      <c r="A132" s="1"/>
      <c r="B132" s="2" t="s">
        <v>9</v>
      </c>
      <c r="C132" s="3">
        <v>6200000</v>
      </c>
      <c r="D132" s="4">
        <f t="shared" ref="D132" si="349">C132-C131</f>
        <v>432000</v>
      </c>
      <c r="E132" s="5">
        <f t="shared" ref="E132" si="350">((C132/C131)-1)*100</f>
        <v>7.4895977808599135</v>
      </c>
      <c r="F132" s="4">
        <f t="shared" ref="F132" si="351">C132-C128</f>
        <v>706000</v>
      </c>
      <c r="G132" s="10">
        <f t="shared" ref="G132" si="352">((C132/C128)-1)*100</f>
        <v>12.850382235165636</v>
      </c>
    </row>
    <row r="133" spans="1:7" x14ac:dyDescent="0.35">
      <c r="A133" s="1" t="s">
        <v>28</v>
      </c>
      <c r="B133" s="2" t="s">
        <v>11</v>
      </c>
      <c r="C133" s="3">
        <v>5671000</v>
      </c>
      <c r="D133" s="4">
        <f t="shared" ref="D133" si="353">C133-C132</f>
        <v>-529000</v>
      </c>
      <c r="E133" s="5">
        <f t="shared" ref="E133" si="354">((C133/C132)-1)*100</f>
        <v>-8.5322580645161299</v>
      </c>
      <c r="F133" s="4">
        <f t="shared" ref="F133" si="355">C133-C129</f>
        <v>711000</v>
      </c>
      <c r="G133" s="10">
        <f t="shared" ref="G133" si="356">((C133/C129)-1)*100</f>
        <v>14.334677419354836</v>
      </c>
    </row>
    <row r="134" spans="1:7" x14ac:dyDescent="0.35">
      <c r="A134" s="1"/>
      <c r="B134" s="2" t="s">
        <v>7</v>
      </c>
      <c r="C134" s="3">
        <v>5840000</v>
      </c>
      <c r="D134" s="4">
        <f t="shared" ref="D134" si="357">C134-C133</f>
        <v>169000</v>
      </c>
      <c r="E134" s="5">
        <f t="shared" ref="E134" si="358">((C134/C133)-1)*100</f>
        <v>2.9800740610121723</v>
      </c>
      <c r="F134" s="4">
        <f t="shared" ref="F134" si="359">C134-C130</f>
        <v>-22000</v>
      </c>
      <c r="G134" s="10">
        <f t="shared" ref="G134" si="360">((C134/C130)-1)*100</f>
        <v>-0.37529853292391779</v>
      </c>
    </row>
    <row r="135" spans="1:7" x14ac:dyDescent="0.35">
      <c r="A135" s="1"/>
      <c r="B135" s="2" t="s">
        <v>8</v>
      </c>
      <c r="C135" s="3">
        <v>5488000</v>
      </c>
      <c r="D135" s="4">
        <f t="shared" ref="D135" si="361">C135-C134</f>
        <v>-352000</v>
      </c>
      <c r="E135" s="5">
        <f t="shared" ref="E135" si="362">((C135/C134)-1)*100</f>
        <v>-6.02739726027397</v>
      </c>
      <c r="F135" s="4">
        <f t="shared" ref="F135" si="363">C135-C131</f>
        <v>-280000</v>
      </c>
      <c r="G135" s="10">
        <f t="shared" ref="G135" si="364">((C135/C131)-1)*100</f>
        <v>-4.8543689320388328</v>
      </c>
    </row>
    <row r="136" spans="1:7" x14ac:dyDescent="0.35">
      <c r="A136" s="1"/>
      <c r="B136" s="2" t="s">
        <v>9</v>
      </c>
      <c r="C136" s="3">
        <v>5815000</v>
      </c>
      <c r="D136" s="4">
        <f t="shared" ref="D136" si="365">C136-C135</f>
        <v>327000</v>
      </c>
      <c r="E136" s="5">
        <f t="shared" ref="E136" si="366">((C136/C135)-1)*100</f>
        <v>5.958454810495617</v>
      </c>
      <c r="F136" s="4">
        <f t="shared" ref="F136" si="367">C136-C132</f>
        <v>-385000</v>
      </c>
      <c r="G136" s="10">
        <f t="shared" ref="G136" si="368">((C136/C132)-1)*100</f>
        <v>-6.2096774193548416</v>
      </c>
    </row>
    <row r="137" spans="1:7" x14ac:dyDescent="0.35">
      <c r="A137" s="1" t="s">
        <v>29</v>
      </c>
      <c r="B137" s="2" t="s">
        <v>30</v>
      </c>
      <c r="C137" s="3">
        <v>5570000</v>
      </c>
      <c r="D137" s="4">
        <f t="shared" ref="D137" si="369">C137-C136</f>
        <v>-245000</v>
      </c>
      <c r="E137" s="5">
        <f t="shared" ref="E137" si="370">((C137/C136)-1)*100</f>
        <v>-4.2132416165090341</v>
      </c>
      <c r="F137" s="4">
        <f t="shared" ref="F137" si="371">C137-C133</f>
        <v>-101000</v>
      </c>
      <c r="G137" s="10">
        <f t="shared" ref="G137" si="372">((C137/C133)-1)*100</f>
        <v>-1.7809910068770973</v>
      </c>
    </row>
    <row r="138" spans="1:7" x14ac:dyDescent="0.35">
      <c r="A138" s="1"/>
      <c r="B138" s="2" t="s">
        <v>7</v>
      </c>
      <c r="C138" s="3">
        <v>5459000</v>
      </c>
      <c r="D138" s="4">
        <f t="shared" ref="D138" si="373">C138-C137</f>
        <v>-111000</v>
      </c>
      <c r="E138" s="5">
        <f t="shared" ref="E138" si="374">((C138/C137)-1)*100</f>
        <v>-1.9928186714542218</v>
      </c>
      <c r="F138" s="4">
        <f t="shared" ref="F138" si="375">C138-C134</f>
        <v>-381000</v>
      </c>
      <c r="G138" s="10">
        <f t="shared" ref="G138" si="376">((C138/C134)-1)*100</f>
        <v>-6.5239726027397253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9"/>
  <sheetViews>
    <sheetView zoomScaleNormal="10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34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7931000</v>
      </c>
      <c r="D5" s="18" t="s">
        <v>20</v>
      </c>
      <c r="E5" s="19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16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17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25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26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9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28</v>
      </c>
      <c r="B28" s="2" t="s">
        <v>11</v>
      </c>
      <c r="C28" s="3">
        <f t="shared" si="0"/>
        <v>10234000</v>
      </c>
      <c r="D28" s="4">
        <f t="shared" ref="D28:D33" si="81">C28-C27</f>
        <v>-1104000</v>
      </c>
      <c r="E28" s="5">
        <f t="shared" ref="E28:E33" si="82">((C28/C27)-1)*100</f>
        <v>-9.7371670488622382</v>
      </c>
      <c r="F28" s="4">
        <f t="shared" ref="F28:F33" si="83">C28-C24</f>
        <v>559000</v>
      </c>
      <c r="G28" s="10">
        <f t="shared" ref="G28:G33" si="84">((C28/C24)-1)*100</f>
        <v>5.7777777777777706</v>
      </c>
    </row>
    <row r="29" spans="1:7" x14ac:dyDescent="0.35">
      <c r="A29" s="1"/>
      <c r="B29" s="2" t="s">
        <v>7</v>
      </c>
      <c r="C29" s="3">
        <f t="shared" si="0"/>
        <v>10155000</v>
      </c>
      <c r="D29" s="4">
        <f t="shared" si="81"/>
        <v>-79000</v>
      </c>
      <c r="E29" s="5">
        <f t="shared" si="82"/>
        <v>-0.77193668164939888</v>
      </c>
      <c r="F29" s="4">
        <f t="shared" si="83"/>
        <v>917000</v>
      </c>
      <c r="G29" s="10">
        <f t="shared" si="84"/>
        <v>9.92639099372159</v>
      </c>
    </row>
    <row r="30" spans="1:7" x14ac:dyDescent="0.35">
      <c r="A30" s="1"/>
      <c r="B30" s="2" t="s">
        <v>8</v>
      </c>
      <c r="C30" s="3">
        <f t="shared" si="0"/>
        <v>10466000</v>
      </c>
      <c r="D30" s="4">
        <f t="shared" si="81"/>
        <v>311000</v>
      </c>
      <c r="E30" s="5">
        <f t="shared" si="82"/>
        <v>3.0625307730182127</v>
      </c>
      <c r="F30" s="4">
        <f t="shared" si="83"/>
        <v>851000</v>
      </c>
      <c r="G30" s="10">
        <f t="shared" si="84"/>
        <v>8.8507540301612018</v>
      </c>
    </row>
    <row r="31" spans="1:7" x14ac:dyDescent="0.35">
      <c r="A31" s="1"/>
      <c r="B31" s="2" t="s">
        <v>9</v>
      </c>
      <c r="C31" s="3">
        <f t="shared" si="0"/>
        <v>12990000</v>
      </c>
      <c r="D31" s="4">
        <f t="shared" si="81"/>
        <v>2524000</v>
      </c>
      <c r="E31" s="5">
        <f t="shared" si="82"/>
        <v>24.116185744314933</v>
      </c>
      <c r="F31" s="4">
        <f t="shared" si="83"/>
        <v>1652000</v>
      </c>
      <c r="G31" s="10">
        <f t="shared" si="84"/>
        <v>14.570470982536609</v>
      </c>
    </row>
    <row r="32" spans="1:7" x14ac:dyDescent="0.35">
      <c r="A32" s="1" t="s">
        <v>29</v>
      </c>
      <c r="B32" s="2" t="s">
        <v>30</v>
      </c>
      <c r="C32" s="3">
        <f t="shared" si="0"/>
        <v>10861000</v>
      </c>
      <c r="D32" s="4">
        <f t="shared" si="81"/>
        <v>-2129000</v>
      </c>
      <c r="E32" s="5">
        <f t="shared" si="82"/>
        <v>-16.389530408006159</v>
      </c>
      <c r="F32" s="4">
        <f t="shared" si="83"/>
        <v>627000</v>
      </c>
      <c r="G32" s="10">
        <f t="shared" si="84"/>
        <v>6.1266367011921119</v>
      </c>
    </row>
    <row r="33" spans="1:7" x14ac:dyDescent="0.35">
      <c r="A33" s="1"/>
      <c r="B33" s="2" t="s">
        <v>7</v>
      </c>
      <c r="C33" s="3">
        <f t="shared" si="0"/>
        <v>11276000</v>
      </c>
      <c r="D33" s="4">
        <f t="shared" si="81"/>
        <v>415000</v>
      </c>
      <c r="E33" s="5">
        <f t="shared" si="82"/>
        <v>3.8210109566338302</v>
      </c>
      <c r="F33" s="4">
        <f t="shared" si="83"/>
        <v>1121000</v>
      </c>
      <c r="G33" s="10">
        <f t="shared" si="84"/>
        <v>11.038897095027078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7323000</v>
      </c>
      <c r="D40" s="18" t="s">
        <v>20</v>
      </c>
      <c r="E40" s="19" t="s">
        <v>20</v>
      </c>
      <c r="F40" s="18" t="s">
        <v>20</v>
      </c>
      <c r="G40" s="20" t="s">
        <v>20</v>
      </c>
    </row>
    <row r="41" spans="1:7" x14ac:dyDescent="0.35">
      <c r="A41" s="1"/>
      <c r="B41" s="2" t="s">
        <v>8</v>
      </c>
      <c r="C41" s="3">
        <v>7597000</v>
      </c>
      <c r="D41" s="4">
        <f t="shared" ref="D41:D42" si="85">C41-C40</f>
        <v>274000</v>
      </c>
      <c r="E41" s="5">
        <f t="shared" ref="E41:E42" si="86">((C41/C40)-1)*100</f>
        <v>3.7416359415540112</v>
      </c>
      <c r="F41" s="18" t="s">
        <v>20</v>
      </c>
      <c r="G41" s="20" t="s">
        <v>20</v>
      </c>
    </row>
    <row r="42" spans="1:7" x14ac:dyDescent="0.35">
      <c r="A42" s="1"/>
      <c r="B42" s="2" t="s">
        <v>9</v>
      </c>
      <c r="C42" s="3">
        <v>7738000</v>
      </c>
      <c r="D42" s="4">
        <f t="shared" si="85"/>
        <v>141000</v>
      </c>
      <c r="E42" s="5">
        <f t="shared" si="86"/>
        <v>1.8559957878109712</v>
      </c>
      <c r="F42" s="18" t="s">
        <v>20</v>
      </c>
      <c r="G42" s="20" t="s">
        <v>20</v>
      </c>
    </row>
    <row r="43" spans="1:7" x14ac:dyDescent="0.35">
      <c r="A43" s="1" t="s">
        <v>15</v>
      </c>
      <c r="B43" s="2" t="s">
        <v>11</v>
      </c>
      <c r="C43" s="3">
        <v>7528000</v>
      </c>
      <c r="D43" s="4">
        <f t="shared" ref="D43" si="87">C43-C42</f>
        <v>-210000</v>
      </c>
      <c r="E43" s="5">
        <f t="shared" ref="E43" si="88">((C43/C42)-1)*100</f>
        <v>-2.7138795554406792</v>
      </c>
      <c r="F43" s="18" t="s">
        <v>20</v>
      </c>
      <c r="G43" s="20" t="s">
        <v>20</v>
      </c>
    </row>
    <row r="44" spans="1:7" x14ac:dyDescent="0.35">
      <c r="A44" s="1"/>
      <c r="B44" s="2" t="s">
        <v>7</v>
      </c>
      <c r="C44" s="3">
        <v>7426000</v>
      </c>
      <c r="D44" s="4">
        <f t="shared" ref="D44" si="89">C44-C43</f>
        <v>-102000</v>
      </c>
      <c r="E44" s="5">
        <f t="shared" ref="E44" si="90">((C44/C43)-1)*100</f>
        <v>-1.3549415515409113</v>
      </c>
      <c r="F44" s="4">
        <f t="shared" ref="F44" si="91">C44-C40</f>
        <v>103000</v>
      </c>
      <c r="G44" s="10">
        <f t="shared" ref="G44" si="92">((C44/C40)-1)*100</f>
        <v>1.4065273794892752</v>
      </c>
    </row>
    <row r="45" spans="1:7" x14ac:dyDescent="0.35">
      <c r="A45" s="1"/>
      <c r="B45" s="2" t="s">
        <v>8</v>
      </c>
      <c r="C45" s="3">
        <v>7721000</v>
      </c>
      <c r="D45" s="4">
        <f t="shared" ref="D45" si="93">C45-C44</f>
        <v>295000</v>
      </c>
      <c r="E45" s="5">
        <f t="shared" ref="E45" si="94">((C45/C44)-1)*100</f>
        <v>3.9725289523296459</v>
      </c>
      <c r="F45" s="4">
        <f t="shared" ref="F45" si="95">C45-C41</f>
        <v>124000</v>
      </c>
      <c r="G45" s="10">
        <f t="shared" ref="G45" si="96">((C45/C41)-1)*100</f>
        <v>1.6322232460181718</v>
      </c>
    </row>
    <row r="46" spans="1:7" x14ac:dyDescent="0.35">
      <c r="A46" s="1"/>
      <c r="B46" s="2" t="s">
        <v>9</v>
      </c>
      <c r="C46" s="3">
        <v>7877000</v>
      </c>
      <c r="D46" s="4">
        <f t="shared" ref="D46" si="97">C46-C45</f>
        <v>156000</v>
      </c>
      <c r="E46" s="5">
        <f t="shared" ref="E46" si="98">((C46/C45)-1)*100</f>
        <v>2.0204636705090095</v>
      </c>
      <c r="F46" s="4">
        <f t="shared" ref="F46" si="99">C46-C42</f>
        <v>139000</v>
      </c>
      <c r="G46" s="10">
        <f t="shared" ref="G46" si="100">((C46/C42)-1)*100</f>
        <v>1.796329800982166</v>
      </c>
    </row>
    <row r="47" spans="1:7" x14ac:dyDescent="0.35">
      <c r="A47" s="1" t="s">
        <v>16</v>
      </c>
      <c r="B47" s="2" t="s">
        <v>11</v>
      </c>
      <c r="C47" s="3">
        <v>7660000</v>
      </c>
      <c r="D47" s="4">
        <f t="shared" ref="D47" si="101">C47-C46</f>
        <v>-217000</v>
      </c>
      <c r="E47" s="5">
        <f t="shared" ref="E47" si="102">((C47/C46)-1)*100</f>
        <v>-2.7548559096102543</v>
      </c>
      <c r="F47" s="4">
        <f t="shared" ref="F47" si="103">C47-C43</f>
        <v>132000</v>
      </c>
      <c r="G47" s="10">
        <f t="shared" ref="G47" si="104">((C47/C43)-1)*100</f>
        <v>1.7534537725823585</v>
      </c>
    </row>
    <row r="48" spans="1:7" x14ac:dyDescent="0.35">
      <c r="A48" s="1"/>
      <c r="B48" s="2" t="s">
        <v>7</v>
      </c>
      <c r="C48" s="3">
        <v>7492000</v>
      </c>
      <c r="D48" s="4">
        <f t="shared" ref="D48" si="105">C48-C47</f>
        <v>-168000</v>
      </c>
      <c r="E48" s="5">
        <f t="shared" ref="E48" si="106">((C48/C47)-1)*100</f>
        <v>-2.193211488250657</v>
      </c>
      <c r="F48" s="4">
        <f t="shared" ref="F48" si="107">C48-C44</f>
        <v>66000</v>
      </c>
      <c r="G48" s="10">
        <f t="shared" ref="G48" si="108">((C48/C44)-1)*100</f>
        <v>0.88876918933475935</v>
      </c>
    </row>
    <row r="49" spans="1:7" x14ac:dyDescent="0.35">
      <c r="A49" s="1"/>
      <c r="B49" s="2" t="s">
        <v>8</v>
      </c>
      <c r="C49" s="3">
        <v>7931000</v>
      </c>
      <c r="D49" s="4">
        <f t="shared" ref="D49" si="109">C49-C48</f>
        <v>439000</v>
      </c>
      <c r="E49" s="5">
        <f t="shared" ref="E49" si="110">((C49/C48)-1)*100</f>
        <v>5.8595835557928355</v>
      </c>
      <c r="F49" s="4">
        <f t="shared" ref="F49" si="111">C49-C45</f>
        <v>210000</v>
      </c>
      <c r="G49" s="10">
        <f t="shared" ref="G49" si="112">((C49/C45)-1)*100</f>
        <v>2.7198549410698103</v>
      </c>
    </row>
    <row r="50" spans="1:7" x14ac:dyDescent="0.35">
      <c r="A50" s="1"/>
      <c r="B50" s="2" t="s">
        <v>9</v>
      </c>
      <c r="C50" s="3">
        <v>7974000</v>
      </c>
      <c r="D50" s="4">
        <f t="shared" ref="D50" si="113">C50-C49</f>
        <v>43000</v>
      </c>
      <c r="E50" s="5">
        <f t="shared" ref="E50" si="114">((C50/C49)-1)*100</f>
        <v>0.54217627033161797</v>
      </c>
      <c r="F50" s="4">
        <f t="shared" ref="F50" si="115">C50-C46</f>
        <v>97000</v>
      </c>
      <c r="G50" s="10">
        <f t="shared" ref="G50" si="116">((C50/C46)-1)*100</f>
        <v>1.2314332867843003</v>
      </c>
    </row>
    <row r="51" spans="1:7" x14ac:dyDescent="0.35">
      <c r="A51" s="1" t="s">
        <v>17</v>
      </c>
      <c r="B51" s="2" t="s">
        <v>11</v>
      </c>
      <c r="C51" s="3">
        <v>7864000</v>
      </c>
      <c r="D51" s="4">
        <f t="shared" ref="D51" si="117">C51-C50</f>
        <v>-110000</v>
      </c>
      <c r="E51" s="5">
        <f t="shared" ref="E51" si="118">((C51/C50)-1)*100</f>
        <v>-1.3794833207925739</v>
      </c>
      <c r="F51" s="4">
        <f t="shared" ref="F51" si="119">C51-C47</f>
        <v>204000</v>
      </c>
      <c r="G51" s="10">
        <f t="shared" ref="G51" si="120">((C51/C47)-1)*100</f>
        <v>2.6631853785900717</v>
      </c>
    </row>
    <row r="52" spans="1:7" x14ac:dyDescent="0.35">
      <c r="A52" s="1"/>
      <c r="B52" s="2" t="s">
        <v>7</v>
      </c>
      <c r="C52" s="3">
        <v>7910000</v>
      </c>
      <c r="D52" s="4">
        <f t="shared" ref="D52" si="121">C52-C51</f>
        <v>46000</v>
      </c>
      <c r="E52" s="5">
        <f t="shared" ref="E52" si="122">((C52/C51)-1)*100</f>
        <v>0.58494404883011608</v>
      </c>
      <c r="F52" s="4">
        <f t="shared" ref="F52" si="123">C52-C48</f>
        <v>418000</v>
      </c>
      <c r="G52" s="10">
        <f t="shared" ref="G52" si="124">((C52/C48)-1)*100</f>
        <v>5.5792845702082206</v>
      </c>
    </row>
    <row r="53" spans="1:7" x14ac:dyDescent="0.35">
      <c r="A53" s="1"/>
      <c r="B53" s="2" t="s">
        <v>8</v>
      </c>
      <c r="C53" s="3">
        <v>7899000</v>
      </c>
      <c r="D53" s="4">
        <f t="shared" ref="D53" si="125">C53-C52</f>
        <v>-11000</v>
      </c>
      <c r="E53" s="5">
        <f t="shared" ref="E53" si="126">((C53/C52)-1)*100</f>
        <v>-0.13906447534766109</v>
      </c>
      <c r="F53" s="4">
        <f t="shared" ref="F53" si="127">C53-C49</f>
        <v>-32000</v>
      </c>
      <c r="G53" s="10">
        <f t="shared" ref="G53" si="128">((C53/C49)-1)*100</f>
        <v>-0.40348001513049736</v>
      </c>
    </row>
    <row r="54" spans="1:7" x14ac:dyDescent="0.35">
      <c r="A54" s="1"/>
      <c r="B54" s="2" t="s">
        <v>9</v>
      </c>
      <c r="C54" s="3">
        <v>8082000</v>
      </c>
      <c r="D54" s="4">
        <f t="shared" ref="D54" si="129">C54-C53</f>
        <v>183000</v>
      </c>
      <c r="E54" s="5">
        <f t="shared" ref="E54" si="130">((C54/C53)-1)*100</f>
        <v>2.3167489555639964</v>
      </c>
      <c r="F54" s="4">
        <f t="shared" ref="F54" si="131">C54-C50</f>
        <v>108000</v>
      </c>
      <c r="G54" s="10">
        <f t="shared" ref="G54" si="132">((C54/C50)-1)*100</f>
        <v>1.3544018058690765</v>
      </c>
    </row>
    <row r="55" spans="1:7" x14ac:dyDescent="0.35">
      <c r="A55" s="1" t="s">
        <v>25</v>
      </c>
      <c r="B55" s="2" t="s">
        <v>11</v>
      </c>
      <c r="C55" s="3">
        <v>7948000</v>
      </c>
      <c r="D55" s="4">
        <f t="shared" ref="D55" si="133">C55-C54</f>
        <v>-134000</v>
      </c>
      <c r="E55" s="5">
        <f t="shared" ref="E55" si="134">((C55/C54)-1)*100</f>
        <v>-1.658005444196986</v>
      </c>
      <c r="F55" s="4">
        <f t="shared" ref="F55" si="135">C55-C51</f>
        <v>84000</v>
      </c>
      <c r="G55" s="10">
        <f t="shared" ref="G55" si="136">((C55/C51)-1)*100</f>
        <v>1.0681586978636748</v>
      </c>
    </row>
    <row r="56" spans="1:7" x14ac:dyDescent="0.35">
      <c r="A56" s="1"/>
      <c r="B56" s="2" t="s">
        <v>7</v>
      </c>
      <c r="C56" s="3">
        <v>7952000</v>
      </c>
      <c r="D56" s="4">
        <f t="shared" ref="D56" si="137">C56-C55</f>
        <v>4000</v>
      </c>
      <c r="E56" s="5">
        <f t="shared" ref="E56" si="138">((C56/C55)-1)*100</f>
        <v>5.0327126321092486E-2</v>
      </c>
      <c r="F56" s="4">
        <f t="shared" ref="F56" si="139">C56-C52</f>
        <v>42000</v>
      </c>
      <c r="G56" s="10">
        <f t="shared" ref="G56" si="140">((C56/C52)-1)*100</f>
        <v>0.53097345132744334</v>
      </c>
    </row>
    <row r="57" spans="1:7" x14ac:dyDescent="0.35">
      <c r="A57" s="1"/>
      <c r="B57" s="2" t="s">
        <v>8</v>
      </c>
      <c r="C57" s="3">
        <v>8171000</v>
      </c>
      <c r="D57" s="4">
        <f t="shared" ref="D57" si="141">C57-C56</f>
        <v>219000</v>
      </c>
      <c r="E57" s="5">
        <f t="shared" ref="E57" si="142">((C57/C56)-1)*100</f>
        <v>2.7540241448692049</v>
      </c>
      <c r="F57" s="4">
        <f t="shared" ref="F57" si="143">C57-C53</f>
        <v>272000</v>
      </c>
      <c r="G57" s="10">
        <f t="shared" ref="G57" si="144">((C57/C53)-1)*100</f>
        <v>3.4434738574503188</v>
      </c>
    </row>
    <row r="58" spans="1:7" x14ac:dyDescent="0.35">
      <c r="A58" s="1"/>
      <c r="B58" s="2" t="s">
        <v>9</v>
      </c>
      <c r="C58" s="3">
        <v>8455000</v>
      </c>
      <c r="D58" s="4">
        <f t="shared" ref="D58" si="145">C58-C57</f>
        <v>284000</v>
      </c>
      <c r="E58" s="5">
        <f t="shared" ref="E58" si="146">((C58/C57)-1)*100</f>
        <v>3.4757067678374831</v>
      </c>
      <c r="F58" s="4">
        <f t="shared" ref="F58" si="147">C58-C54</f>
        <v>373000</v>
      </c>
      <c r="G58" s="10">
        <f t="shared" ref="G58" si="148">((C58/C54)-1)*100</f>
        <v>4.615194258846822</v>
      </c>
    </row>
    <row r="59" spans="1:7" x14ac:dyDescent="0.35">
      <c r="A59" s="1" t="s">
        <v>26</v>
      </c>
      <c r="B59" s="2" t="s">
        <v>11</v>
      </c>
      <c r="C59" s="3">
        <v>8479000</v>
      </c>
      <c r="D59" s="4">
        <f t="shared" ref="D59" si="149">C59-C58</f>
        <v>24000</v>
      </c>
      <c r="E59" s="5">
        <f t="shared" ref="E59" si="150">((C59/C58)-1)*100</f>
        <v>0.28385570668243432</v>
      </c>
      <c r="F59" s="4">
        <f t="shared" ref="F59" si="151">C59-C55</f>
        <v>531000</v>
      </c>
      <c r="G59" s="10">
        <f t="shared" ref="G59" si="152">((C59/C55)-1)*100</f>
        <v>6.6809260191243114</v>
      </c>
    </row>
    <row r="60" spans="1:7" x14ac:dyDescent="0.35">
      <c r="A60" s="1"/>
      <c r="B60" s="2" t="s">
        <v>7</v>
      </c>
      <c r="C60" s="3">
        <v>8442000</v>
      </c>
      <c r="D60" s="4">
        <f t="shared" ref="D60" si="153">C60-C59</f>
        <v>-37000</v>
      </c>
      <c r="E60" s="5">
        <f t="shared" ref="E60" si="154">((C60/C59)-1)*100</f>
        <v>-0.43637221370445012</v>
      </c>
      <c r="F60" s="4">
        <f t="shared" ref="F60" si="155">C60-C56</f>
        <v>490000</v>
      </c>
      <c r="G60" s="10">
        <f t="shared" ref="G60" si="156">((C60/C56)-1)*100</f>
        <v>6.1619718309859239</v>
      </c>
    </row>
    <row r="61" spans="1:7" x14ac:dyDescent="0.35">
      <c r="A61" s="1"/>
      <c r="B61" s="2" t="s">
        <v>8</v>
      </c>
      <c r="C61" s="3">
        <v>8918000</v>
      </c>
      <c r="D61" s="4">
        <f t="shared" ref="D61" si="157">C61-C60</f>
        <v>476000</v>
      </c>
      <c r="E61" s="5">
        <f t="shared" ref="E61" si="158">((C61/C60)-1)*100</f>
        <v>5.6384742951907096</v>
      </c>
      <c r="F61" s="4">
        <f t="shared" ref="F61" si="159">C61-C57</f>
        <v>747000</v>
      </c>
      <c r="G61" s="10">
        <f t="shared" ref="G61" si="160">((C61/C57)-1)*100</f>
        <v>9.1420878717415341</v>
      </c>
    </row>
    <row r="62" spans="1:7" x14ac:dyDescent="0.35">
      <c r="A62" s="1"/>
      <c r="B62" s="2" t="s">
        <v>9</v>
      </c>
      <c r="C62" s="3">
        <v>9027000</v>
      </c>
      <c r="D62" s="4">
        <f t="shared" ref="D62" si="161">C62-C61</f>
        <v>109000</v>
      </c>
      <c r="E62" s="5">
        <f t="shared" ref="E62" si="162">((C62/C61)-1)*100</f>
        <v>1.2222471406144964</v>
      </c>
      <c r="F62" s="4">
        <f t="shared" ref="F62" si="163">C62-C58</f>
        <v>572000</v>
      </c>
      <c r="G62" s="10">
        <f t="shared" ref="G62" si="164">((C62/C58)-1)*100</f>
        <v>6.7652276759313956</v>
      </c>
    </row>
    <row r="63" spans="1:7" x14ac:dyDescent="0.35">
      <c r="A63" s="1" t="s">
        <v>28</v>
      </c>
      <c r="B63" s="2" t="s">
        <v>11</v>
      </c>
      <c r="C63" s="3">
        <v>9338000</v>
      </c>
      <c r="D63" s="4">
        <f t="shared" ref="D63" si="165">C63-C62</f>
        <v>311000</v>
      </c>
      <c r="E63" s="5">
        <f t="shared" ref="E63" si="166">((C63/C62)-1)*100</f>
        <v>3.4452198958679459</v>
      </c>
      <c r="F63" s="4">
        <f t="shared" ref="F63" si="167">C63-C59</f>
        <v>859000</v>
      </c>
      <c r="G63" s="10">
        <f t="shared" ref="G63" si="168">((C63/C59)-1)*100</f>
        <v>10.130911664111331</v>
      </c>
    </row>
    <row r="64" spans="1:7" x14ac:dyDescent="0.35">
      <c r="A64" s="1"/>
      <c r="B64" s="2" t="s">
        <v>7</v>
      </c>
      <c r="C64" s="3">
        <v>9292000</v>
      </c>
      <c r="D64" s="4">
        <f t="shared" ref="D64" si="169">C64-C63</f>
        <v>-46000</v>
      </c>
      <c r="E64" s="5">
        <f t="shared" ref="E64" si="170">((C64/C63)-1)*100</f>
        <v>-0.49261083743842304</v>
      </c>
      <c r="F64" s="4">
        <f t="shared" ref="F64" si="171">C64-C60</f>
        <v>850000</v>
      </c>
      <c r="G64" s="10">
        <f t="shared" ref="G64" si="172">((C64/C60)-1)*100</f>
        <v>10.068704098554848</v>
      </c>
    </row>
    <row r="65" spans="1:7" x14ac:dyDescent="0.35">
      <c r="A65" s="1"/>
      <c r="B65" s="2" t="s">
        <v>8</v>
      </c>
      <c r="C65" s="3">
        <v>9657000</v>
      </c>
      <c r="D65" s="4">
        <f t="shared" ref="D65" si="173">C65-C64</f>
        <v>365000</v>
      </c>
      <c r="E65" s="5">
        <f t="shared" ref="E65" si="174">((C65/C64)-1)*100</f>
        <v>3.9281102023245751</v>
      </c>
      <c r="F65" s="4">
        <f t="shared" ref="F65" si="175">C65-C61</f>
        <v>739000</v>
      </c>
      <c r="G65" s="10">
        <f t="shared" ref="G65" si="176">((C65/C61)-1)*100</f>
        <v>8.2866113478358372</v>
      </c>
    </row>
    <row r="66" spans="1:7" x14ac:dyDescent="0.35">
      <c r="A66" s="1"/>
      <c r="B66" s="2" t="s">
        <v>9</v>
      </c>
      <c r="C66" s="3">
        <v>10027000</v>
      </c>
      <c r="D66" s="4">
        <f t="shared" ref="D66" si="177">C66-C65</f>
        <v>370000</v>
      </c>
      <c r="E66" s="5">
        <f t="shared" ref="E66" si="178">((C66/C65)-1)*100</f>
        <v>3.8314176245210829</v>
      </c>
      <c r="F66" s="4">
        <f t="shared" ref="F66" si="179">C66-C62</f>
        <v>1000000</v>
      </c>
      <c r="G66" s="10">
        <f t="shared" ref="G66" si="180">((C66/C62)-1)*100</f>
        <v>11.077877478675081</v>
      </c>
    </row>
    <row r="67" spans="1:7" x14ac:dyDescent="0.35">
      <c r="A67" s="1" t="s">
        <v>29</v>
      </c>
      <c r="B67" s="2" t="s">
        <v>30</v>
      </c>
      <c r="C67" s="3">
        <v>10049000</v>
      </c>
      <c r="D67" s="4">
        <f t="shared" ref="D67" si="181">C67-C66</f>
        <v>22000</v>
      </c>
      <c r="E67" s="5">
        <f t="shared" ref="E67" si="182">((C67/C66)-1)*100</f>
        <v>0.21940759948140265</v>
      </c>
      <c r="F67" s="4">
        <f t="shared" ref="F67" si="183">C67-C63</f>
        <v>711000</v>
      </c>
      <c r="G67" s="10">
        <f t="shared" ref="G67" si="184">((C67/C63)-1)*100</f>
        <v>7.6140501177982545</v>
      </c>
    </row>
    <row r="68" spans="1:7" x14ac:dyDescent="0.35">
      <c r="A68" s="1"/>
      <c r="B68" s="2" t="s">
        <v>7</v>
      </c>
      <c r="C68" s="3">
        <v>10274000</v>
      </c>
      <c r="D68" s="4">
        <f t="shared" ref="D68" si="185">C68-C67</f>
        <v>225000</v>
      </c>
      <c r="E68" s="5">
        <f t="shared" ref="E68" si="186">((C68/C67)-1)*100</f>
        <v>2.239028759080508</v>
      </c>
      <c r="F68" s="4">
        <f t="shared" ref="F68" si="187">C68-C64</f>
        <v>982000</v>
      </c>
      <c r="G68" s="10">
        <f t="shared" ref="G68" si="188">((C68/C64)-1)*100</f>
        <v>10.56823073611708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37000</v>
      </c>
      <c r="D75" s="18" t="s">
        <v>20</v>
      </c>
      <c r="E75" s="19" t="s">
        <v>20</v>
      </c>
      <c r="F75" s="18" t="s">
        <v>20</v>
      </c>
      <c r="G75" s="20" t="s">
        <v>20</v>
      </c>
    </row>
    <row r="76" spans="1:7" x14ac:dyDescent="0.35">
      <c r="A76" s="1"/>
      <c r="B76" s="2" t="s">
        <v>8</v>
      </c>
      <c r="C76" s="3">
        <v>94000</v>
      </c>
      <c r="D76" s="4">
        <f t="shared" ref="D76:D77" si="189">C76-C75</f>
        <v>57000</v>
      </c>
      <c r="E76" s="5">
        <f t="shared" ref="E76:E77" si="190">((C76/C75)-1)*100</f>
        <v>154.05405405405403</v>
      </c>
      <c r="F76" s="18" t="s">
        <v>20</v>
      </c>
      <c r="G76" s="20" t="s">
        <v>20</v>
      </c>
    </row>
    <row r="77" spans="1:7" x14ac:dyDescent="0.35">
      <c r="A77" s="1"/>
      <c r="B77" s="2" t="s">
        <v>9</v>
      </c>
      <c r="C77" s="3">
        <v>1528000</v>
      </c>
      <c r="D77" s="4">
        <f t="shared" si="189"/>
        <v>1434000</v>
      </c>
      <c r="E77" s="5">
        <f t="shared" si="190"/>
        <v>1525.5319148936171</v>
      </c>
      <c r="F77" s="18" t="s">
        <v>20</v>
      </c>
      <c r="G77" s="20" t="s">
        <v>20</v>
      </c>
    </row>
    <row r="78" spans="1:7" x14ac:dyDescent="0.35">
      <c r="A78" s="1" t="s">
        <v>15</v>
      </c>
      <c r="B78" s="2" t="s">
        <v>11</v>
      </c>
      <c r="C78" s="3">
        <v>92000</v>
      </c>
      <c r="D78" s="4">
        <f t="shared" ref="D78" si="191">C78-C77</f>
        <v>-1436000</v>
      </c>
      <c r="E78" s="5">
        <f t="shared" ref="E78" si="192">((C78/C77)-1)*100</f>
        <v>-93.979057591623032</v>
      </c>
      <c r="F78" s="18" t="s">
        <v>20</v>
      </c>
      <c r="G78" s="20" t="s">
        <v>20</v>
      </c>
    </row>
    <row r="79" spans="1:7" x14ac:dyDescent="0.35">
      <c r="A79" s="1"/>
      <c r="B79" s="2" t="s">
        <v>7</v>
      </c>
      <c r="C79" s="3">
        <v>111000</v>
      </c>
      <c r="D79" s="4">
        <f t="shared" ref="D79" si="193">C79-C78</f>
        <v>19000</v>
      </c>
      <c r="E79" s="5">
        <f t="shared" ref="E79" si="194">((C79/C78)-1)*100</f>
        <v>20.65217391304348</v>
      </c>
      <c r="F79" s="4">
        <f t="shared" ref="F79" si="195">C79-C75</f>
        <v>74000</v>
      </c>
      <c r="G79" s="10">
        <f t="shared" ref="G79" si="196">((C79/C75)-1)*100</f>
        <v>200</v>
      </c>
    </row>
    <row r="80" spans="1:7" x14ac:dyDescent="0.35">
      <c r="A80" s="1"/>
      <c r="B80" s="2" t="s">
        <v>8</v>
      </c>
      <c r="C80" s="3">
        <v>41000</v>
      </c>
      <c r="D80" s="4">
        <f t="shared" ref="D80" si="197">C80-C79</f>
        <v>-70000</v>
      </c>
      <c r="E80" s="5">
        <f t="shared" ref="E80" si="198">((C80/C79)-1)*100</f>
        <v>-63.063063063063062</v>
      </c>
      <c r="F80" s="4">
        <f t="shared" ref="F80" si="199">C80-C76</f>
        <v>-53000</v>
      </c>
      <c r="G80" s="10">
        <f t="shared" ref="G80" si="200">((C80/C76)-1)*100</f>
        <v>-56.38297872340425</v>
      </c>
    </row>
    <row r="81" spans="1:7" x14ac:dyDescent="0.35">
      <c r="A81" s="1"/>
      <c r="B81" s="2" t="s">
        <v>9</v>
      </c>
      <c r="C81" s="3">
        <v>1422000</v>
      </c>
      <c r="D81" s="4">
        <f t="shared" ref="D81" si="201">C81-C80</f>
        <v>1381000</v>
      </c>
      <c r="E81" s="5">
        <f t="shared" ref="E81" si="202">((C81/C80)-1)*100</f>
        <v>3368.292682926829</v>
      </c>
      <c r="F81" s="4">
        <f t="shared" ref="F81" si="203">C81-C77</f>
        <v>-106000</v>
      </c>
      <c r="G81" s="10">
        <f t="shared" ref="G81" si="204">((C81/C77)-1)*100</f>
        <v>-6.9371727748691043</v>
      </c>
    </row>
    <row r="82" spans="1:7" x14ac:dyDescent="0.35">
      <c r="A82" s="1" t="s">
        <v>16</v>
      </c>
      <c r="B82" s="2" t="s">
        <v>11</v>
      </c>
      <c r="C82" s="3">
        <v>95000</v>
      </c>
      <c r="D82" s="4">
        <f t="shared" ref="D82" si="205">C82-C81</f>
        <v>-1327000</v>
      </c>
      <c r="E82" s="5">
        <f t="shared" ref="E82" si="206">((C82/C81)-1)*100</f>
        <v>-93.319268635724328</v>
      </c>
      <c r="F82" s="4">
        <f t="shared" ref="F82" si="207">C82-C78</f>
        <v>3000</v>
      </c>
      <c r="G82" s="10">
        <f t="shared" ref="G82" si="208">((C82/C78)-1)*100</f>
        <v>3.2608695652173836</v>
      </c>
    </row>
    <row r="83" spans="1:7" x14ac:dyDescent="0.35">
      <c r="A83" s="1"/>
      <c r="B83" s="2" t="s">
        <v>7</v>
      </c>
      <c r="C83" s="3">
        <v>57000</v>
      </c>
      <c r="D83" s="4">
        <f t="shared" ref="D83" si="209">C83-C82</f>
        <v>-38000</v>
      </c>
      <c r="E83" s="5">
        <f t="shared" ref="E83" si="210">((C83/C82)-1)*100</f>
        <v>-40</v>
      </c>
      <c r="F83" s="4">
        <f t="shared" ref="F83" si="211">C83-C79</f>
        <v>-54000</v>
      </c>
      <c r="G83" s="10">
        <f t="shared" ref="G83" si="212">((C83/C79)-1)*100</f>
        <v>-48.648648648648653</v>
      </c>
    </row>
    <row r="84" spans="1:7" x14ac:dyDescent="0.35">
      <c r="A84" s="1"/>
      <c r="B84" s="2" t="s">
        <v>8</v>
      </c>
      <c r="C84" s="3">
        <v>44000</v>
      </c>
      <c r="D84" s="4">
        <f t="shared" ref="D84" si="213">C84-C83</f>
        <v>-13000</v>
      </c>
      <c r="E84" s="5">
        <f t="shared" ref="E84" si="214">((C84/C83)-1)*100</f>
        <v>-22.807017543859654</v>
      </c>
      <c r="F84" s="4">
        <f t="shared" ref="F84" si="215">C84-C80</f>
        <v>3000</v>
      </c>
      <c r="G84" s="10">
        <f t="shared" ref="G84" si="216">((C84/C80)-1)*100</f>
        <v>7.3170731707317138</v>
      </c>
    </row>
    <row r="85" spans="1:7" x14ac:dyDescent="0.35">
      <c r="A85" s="1"/>
      <c r="B85" s="2" t="s">
        <v>9</v>
      </c>
      <c r="C85" s="3">
        <v>1272000</v>
      </c>
      <c r="D85" s="4">
        <f t="shared" ref="D85" si="217">C85-C84</f>
        <v>1228000</v>
      </c>
      <c r="E85" s="5">
        <f t="shared" ref="E85" si="218">((C85/C84)-1)*100</f>
        <v>2790.909090909091</v>
      </c>
      <c r="F85" s="4">
        <f t="shared" ref="F85" si="219">C85-C81</f>
        <v>-150000</v>
      </c>
      <c r="G85" s="10">
        <f t="shared" ref="G85" si="220">((C85/C81)-1)*100</f>
        <v>-10.54852320675106</v>
      </c>
    </row>
    <row r="86" spans="1:7" x14ac:dyDescent="0.35">
      <c r="A86" s="1" t="s">
        <v>17</v>
      </c>
      <c r="B86" s="2" t="s">
        <v>11</v>
      </c>
      <c r="C86" s="3">
        <v>197000</v>
      </c>
      <c r="D86" s="4">
        <f t="shared" ref="D86" si="221">C86-C85</f>
        <v>-1075000</v>
      </c>
      <c r="E86" s="5">
        <f t="shared" ref="E86" si="222">((C86/C85)-1)*100</f>
        <v>-84.512578616352201</v>
      </c>
      <c r="F86" s="4">
        <f t="shared" ref="F86" si="223">C86-C82</f>
        <v>102000</v>
      </c>
      <c r="G86" s="10">
        <f t="shared" ref="G86" si="224">((C86/C82)-1)*100</f>
        <v>107.36842105263156</v>
      </c>
    </row>
    <row r="87" spans="1:7" x14ac:dyDescent="0.35">
      <c r="A87" s="1"/>
      <c r="B87" s="2" t="s">
        <v>7</v>
      </c>
      <c r="C87" s="3">
        <v>154000</v>
      </c>
      <c r="D87" s="4">
        <f t="shared" ref="D87" si="225">C87-C86</f>
        <v>-43000</v>
      </c>
      <c r="E87" s="5">
        <f t="shared" ref="E87" si="226">((C87/C86)-1)*100</f>
        <v>-21.82741116751269</v>
      </c>
      <c r="F87" s="4">
        <f t="shared" ref="F87" si="227">C87-C83</f>
        <v>97000</v>
      </c>
      <c r="G87" s="10">
        <f t="shared" ref="G87" si="228">((C87/C83)-1)*100</f>
        <v>170.17543859649123</v>
      </c>
    </row>
    <row r="88" spans="1:7" x14ac:dyDescent="0.35">
      <c r="A88" s="1"/>
      <c r="B88" s="2" t="s">
        <v>8</v>
      </c>
      <c r="C88" s="3">
        <v>81000</v>
      </c>
      <c r="D88" s="4">
        <f t="shared" ref="D88" si="229">C88-C87</f>
        <v>-73000</v>
      </c>
      <c r="E88" s="5">
        <f t="shared" ref="E88" si="230">((C88/C87)-1)*100</f>
        <v>-47.402597402597401</v>
      </c>
      <c r="F88" s="4">
        <f t="shared" ref="F88" si="231">C88-C84</f>
        <v>37000</v>
      </c>
      <c r="G88" s="10">
        <f t="shared" ref="G88" si="232">((C88/C84)-1)*100</f>
        <v>84.090909090909079</v>
      </c>
    </row>
    <row r="89" spans="1:7" x14ac:dyDescent="0.35">
      <c r="A89" s="1"/>
      <c r="B89" s="2" t="s">
        <v>9</v>
      </c>
      <c r="C89" s="3">
        <v>1606000</v>
      </c>
      <c r="D89" s="4">
        <f t="shared" ref="D89" si="233">C89-C88</f>
        <v>1525000</v>
      </c>
      <c r="E89" s="5">
        <f t="shared" ref="E89" si="234">((C89/C88)-1)*100</f>
        <v>1882.7160493827162</v>
      </c>
      <c r="F89" s="4">
        <f t="shared" ref="F89" si="235">C89-C85</f>
        <v>334000</v>
      </c>
      <c r="G89" s="10">
        <f t="shared" ref="G89" si="236">((C89/C85)-1)*100</f>
        <v>26.257861635220124</v>
      </c>
    </row>
    <row r="90" spans="1:7" x14ac:dyDescent="0.35">
      <c r="A90" s="1" t="s">
        <v>25</v>
      </c>
      <c r="B90" s="2" t="s">
        <v>11</v>
      </c>
      <c r="C90" s="3">
        <v>243000</v>
      </c>
      <c r="D90" s="4">
        <f t="shared" ref="D90" si="237">C90-C89</f>
        <v>-1363000</v>
      </c>
      <c r="E90" s="5">
        <f t="shared" ref="E90" si="238">((C90/C89)-1)*100</f>
        <v>-84.869240348692415</v>
      </c>
      <c r="F90" s="4">
        <f t="shared" ref="F90" si="239">C90-C86</f>
        <v>46000</v>
      </c>
      <c r="G90" s="10">
        <f t="shared" ref="G90" si="240">((C90/C86)-1)*100</f>
        <v>23.350253807106604</v>
      </c>
    </row>
    <row r="91" spans="1:7" x14ac:dyDescent="0.35">
      <c r="A91" s="1"/>
      <c r="B91" s="2" t="s">
        <v>7</v>
      </c>
      <c r="C91" s="3">
        <v>124000</v>
      </c>
      <c r="D91" s="4">
        <f t="shared" ref="D91" si="241">C91-C90</f>
        <v>-119000</v>
      </c>
      <c r="E91" s="5">
        <f t="shared" ref="E91" si="242">((C91/C90)-1)*100</f>
        <v>-48.971193415637856</v>
      </c>
      <c r="F91" s="4">
        <f t="shared" ref="F91" si="243">C91-C87</f>
        <v>-30000</v>
      </c>
      <c r="G91" s="10">
        <f t="shared" ref="G91" si="244">((C91/C87)-1)*100</f>
        <v>-19.480519480519476</v>
      </c>
    </row>
    <row r="92" spans="1:7" x14ac:dyDescent="0.35">
      <c r="A92" s="1"/>
      <c r="B92" s="2" t="s">
        <v>8</v>
      </c>
      <c r="C92" s="3">
        <v>109000</v>
      </c>
      <c r="D92" s="4">
        <f t="shared" ref="D92" si="245">C92-C91</f>
        <v>-15000</v>
      </c>
      <c r="E92" s="5">
        <f t="shared" ref="E92" si="246">((C92/C91)-1)*100</f>
        <v>-12.096774193548388</v>
      </c>
      <c r="F92" s="4">
        <f t="shared" ref="F92" si="247">C92-C88</f>
        <v>28000</v>
      </c>
      <c r="G92" s="10">
        <f t="shared" ref="G92" si="248">((C92/C88)-1)*100</f>
        <v>34.567901234567898</v>
      </c>
    </row>
    <row r="93" spans="1:7" x14ac:dyDescent="0.35">
      <c r="A93" s="1"/>
      <c r="B93" s="2" t="s">
        <v>9</v>
      </c>
      <c r="C93" s="3">
        <v>1999000</v>
      </c>
      <c r="D93" s="4">
        <f t="shared" ref="D93" si="249">C93-C92</f>
        <v>1890000</v>
      </c>
      <c r="E93" s="5">
        <f t="shared" ref="E93" si="250">((C93/C92)-1)*100</f>
        <v>1733.9449541284403</v>
      </c>
      <c r="F93" s="4">
        <f t="shared" ref="F93" si="251">C93-C89</f>
        <v>393000</v>
      </c>
      <c r="G93" s="10">
        <f t="shared" ref="G93" si="252">((C93/C89)-1)*100</f>
        <v>24.470734744707357</v>
      </c>
    </row>
    <row r="94" spans="1:7" x14ac:dyDescent="0.35">
      <c r="A94" s="1" t="s">
        <v>26</v>
      </c>
      <c r="B94" s="2" t="s">
        <v>11</v>
      </c>
      <c r="C94" s="3">
        <v>557000</v>
      </c>
      <c r="D94" s="4">
        <f t="shared" ref="D94" si="253">C94-C93</f>
        <v>-1442000</v>
      </c>
      <c r="E94" s="5">
        <f t="shared" ref="E94" si="254">((C94/C93)-1)*100</f>
        <v>-72.136068034017015</v>
      </c>
      <c r="F94" s="4">
        <f t="shared" ref="F94" si="255">C94-C90</f>
        <v>314000</v>
      </c>
      <c r="G94" s="10">
        <f t="shared" ref="G94" si="256">((C94/C90)-1)*100</f>
        <v>129.2181069958848</v>
      </c>
    </row>
    <row r="95" spans="1:7" x14ac:dyDescent="0.35">
      <c r="A95" s="1"/>
      <c r="B95" s="2" t="s">
        <v>7</v>
      </c>
      <c r="C95" s="3">
        <v>126000</v>
      </c>
      <c r="D95" s="4">
        <f t="shared" ref="D95" si="257">C95-C94</f>
        <v>-431000</v>
      </c>
      <c r="E95" s="5">
        <f t="shared" ref="E95" si="258">((C95/C94)-1)*100</f>
        <v>-77.378815080789948</v>
      </c>
      <c r="F95" s="4">
        <f t="shared" ref="F95" si="259">C95-C91</f>
        <v>2000</v>
      </c>
      <c r="G95" s="10">
        <f t="shared" ref="G95" si="260">((C95/C91)-1)*100</f>
        <v>1.6129032258064502</v>
      </c>
    </row>
    <row r="96" spans="1:7" x14ac:dyDescent="0.35">
      <c r="A96" s="1"/>
      <c r="B96" s="2" t="s">
        <v>8</v>
      </c>
      <c r="C96" s="3">
        <v>97000</v>
      </c>
      <c r="D96" s="4">
        <f t="shared" ref="D96" si="261">C96-C95</f>
        <v>-29000</v>
      </c>
      <c r="E96" s="5">
        <f t="shared" ref="E96" si="262">((C96/C95)-1)*100</f>
        <v>-23.015873015873012</v>
      </c>
      <c r="F96" s="4">
        <f t="shared" ref="F96" si="263">C96-C92</f>
        <v>-12000</v>
      </c>
      <c r="G96" s="10">
        <f t="shared" ref="G96" si="264">((C96/C92)-1)*100</f>
        <v>-11.009174311926607</v>
      </c>
    </row>
    <row r="97" spans="1:7" x14ac:dyDescent="0.35">
      <c r="A97" s="1"/>
      <c r="B97" s="2" t="s">
        <v>9</v>
      </c>
      <c r="C97" s="3">
        <v>1709000</v>
      </c>
      <c r="D97" s="4">
        <f t="shared" ref="D97" si="265">C97-C96</f>
        <v>1612000</v>
      </c>
      <c r="E97" s="5">
        <f t="shared" ref="E97" si="266">((C97/C96)-1)*100</f>
        <v>1661.855670103093</v>
      </c>
      <c r="F97" s="4">
        <f t="shared" ref="F97" si="267">C97-C93</f>
        <v>-290000</v>
      </c>
      <c r="G97" s="10">
        <f t="shared" ref="G97" si="268">((C97/C93)-1)*100</f>
        <v>-14.50725362681341</v>
      </c>
    </row>
    <row r="98" spans="1:7" x14ac:dyDescent="0.35">
      <c r="A98" s="1" t="s">
        <v>28</v>
      </c>
      <c r="B98" s="2" t="s">
        <v>11</v>
      </c>
      <c r="C98" s="3">
        <v>173000</v>
      </c>
      <c r="D98" s="4">
        <f t="shared" ref="D98" si="269">C98-C97</f>
        <v>-1536000</v>
      </c>
      <c r="E98" s="5">
        <f t="shared" ref="E98" si="270">((C98/C97)-1)*100</f>
        <v>-89.877121123464008</v>
      </c>
      <c r="F98" s="4">
        <f t="shared" ref="F98" si="271">C98-C94</f>
        <v>-384000</v>
      </c>
      <c r="G98" s="10">
        <f t="shared" ref="G98" si="272">((C98/C94)-1)*100</f>
        <v>-68.940754039497307</v>
      </c>
    </row>
    <row r="99" spans="1:7" x14ac:dyDescent="0.35">
      <c r="A99" s="1"/>
      <c r="B99" s="2" t="s">
        <v>7</v>
      </c>
      <c r="C99" s="3">
        <v>135000</v>
      </c>
      <c r="D99" s="4">
        <f t="shared" ref="D99" si="273">C99-C98</f>
        <v>-38000</v>
      </c>
      <c r="E99" s="5">
        <f t="shared" ref="E99" si="274">((C99/C98)-1)*100</f>
        <v>-21.965317919075144</v>
      </c>
      <c r="F99" s="4">
        <f t="shared" ref="F99" si="275">C99-C95</f>
        <v>9000</v>
      </c>
      <c r="G99" s="10">
        <f t="shared" ref="G99" si="276">((C99/C95)-1)*100</f>
        <v>7.1428571428571397</v>
      </c>
    </row>
    <row r="100" spans="1:7" x14ac:dyDescent="0.35">
      <c r="A100" s="1"/>
      <c r="B100" s="2" t="s">
        <v>8</v>
      </c>
      <c r="C100" s="3">
        <v>120000</v>
      </c>
      <c r="D100" s="4">
        <f t="shared" ref="D100" si="277">C100-C99</f>
        <v>-15000</v>
      </c>
      <c r="E100" s="5">
        <f t="shared" ref="E100" si="278">((C100/C99)-1)*100</f>
        <v>-11.111111111111116</v>
      </c>
      <c r="F100" s="4">
        <f t="shared" ref="F100" si="279">C100-C96</f>
        <v>23000</v>
      </c>
      <c r="G100" s="10">
        <f t="shared" ref="G100" si="280">((C100/C96)-1)*100</f>
        <v>23.711340206185572</v>
      </c>
    </row>
    <row r="101" spans="1:7" x14ac:dyDescent="0.35">
      <c r="A101" s="1"/>
      <c r="B101" s="2" t="s">
        <v>9</v>
      </c>
      <c r="C101" s="3">
        <v>2306000</v>
      </c>
      <c r="D101" s="4">
        <f t="shared" ref="D101" si="281">C101-C100</f>
        <v>2186000</v>
      </c>
      <c r="E101" s="5">
        <f t="shared" ref="E101" si="282">((C101/C100)-1)*100</f>
        <v>1821.6666666666665</v>
      </c>
      <c r="F101" s="4">
        <f t="shared" ref="F101" si="283">C101-C97</f>
        <v>597000</v>
      </c>
      <c r="G101" s="10">
        <f t="shared" ref="G101" si="284">((C101/C97)-1)*100</f>
        <v>34.932709186658869</v>
      </c>
    </row>
    <row r="102" spans="1:7" x14ac:dyDescent="0.35">
      <c r="A102" s="1" t="s">
        <v>29</v>
      </c>
      <c r="B102" s="2" t="s">
        <v>30</v>
      </c>
      <c r="C102" s="3">
        <v>134000</v>
      </c>
      <c r="D102" s="4">
        <f t="shared" ref="D102" si="285">C102-C101</f>
        <v>-2172000</v>
      </c>
      <c r="E102" s="5">
        <f t="shared" ref="E102" si="286">((C102/C101)-1)*100</f>
        <v>-94.189071986123153</v>
      </c>
      <c r="F102" s="4">
        <f t="shared" ref="F102" si="287">C102-C98</f>
        <v>-39000</v>
      </c>
      <c r="G102" s="10">
        <f t="shared" ref="G102" si="288">((C102/C98)-1)*100</f>
        <v>-22.543352601156073</v>
      </c>
    </row>
    <row r="103" spans="1:7" x14ac:dyDescent="0.35">
      <c r="A103" s="1"/>
      <c r="B103" s="2" t="s">
        <v>7</v>
      </c>
      <c r="C103" s="3">
        <v>167000</v>
      </c>
      <c r="D103" s="4">
        <f t="shared" ref="D103" si="289">C103-C102</f>
        <v>33000</v>
      </c>
      <c r="E103" s="5">
        <f t="shared" ref="E103" si="290">((C103/C102)-1)*100</f>
        <v>24.626865671641784</v>
      </c>
      <c r="F103" s="4">
        <f t="shared" ref="F103" si="291">C103-C99</f>
        <v>32000</v>
      </c>
      <c r="G103" s="10">
        <f t="shared" ref="G103" si="292">((C103/C99)-1)*100</f>
        <v>23.703703703703695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41" t="s">
        <v>19</v>
      </c>
      <c r="D108" s="15" t="str">
        <f>TotalEarnings!D108</f>
        <v>Change in overtime payments</v>
      </c>
      <c r="E108" s="15" t="str">
        <f>TotalEarnings!E108</f>
        <v>% change in overtime payments</v>
      </c>
      <c r="F108" s="15" t="str">
        <f>TotalEarnings!F108</f>
        <v>Change in overtime payments</v>
      </c>
      <c r="G108" s="16" t="str">
        <f>TotalEarnings!G108</f>
        <v>% change in overtime payments</v>
      </c>
    </row>
    <row r="109" spans="1:7" ht="15" thickBot="1" x14ac:dyDescent="0.4">
      <c r="A109" s="30"/>
      <c r="B109" s="32"/>
      <c r="C109" s="42"/>
      <c r="D109" s="43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571000</v>
      </c>
      <c r="D110" s="18" t="s">
        <v>20</v>
      </c>
      <c r="E110" s="19" t="s">
        <v>20</v>
      </c>
      <c r="F110" s="18" t="s">
        <v>20</v>
      </c>
      <c r="G110" s="20" t="s">
        <v>20</v>
      </c>
    </row>
    <row r="111" spans="1:7" x14ac:dyDescent="0.35">
      <c r="A111" s="1"/>
      <c r="B111" s="2" t="s">
        <v>8</v>
      </c>
      <c r="C111" s="3">
        <v>452000</v>
      </c>
      <c r="D111" s="4">
        <f t="shared" ref="D111:D123" si="293">C111-C110</f>
        <v>-119000</v>
      </c>
      <c r="E111" s="5">
        <f t="shared" ref="E111:E123" si="294">((C111/C110)-1)*100</f>
        <v>-20.840630472854638</v>
      </c>
      <c r="F111" s="18" t="s">
        <v>20</v>
      </c>
      <c r="G111" s="20" t="s">
        <v>20</v>
      </c>
    </row>
    <row r="112" spans="1:7" x14ac:dyDescent="0.35">
      <c r="A112" s="1"/>
      <c r="B112" s="2" t="s">
        <v>9</v>
      </c>
      <c r="C112" s="3">
        <v>465000</v>
      </c>
      <c r="D112" s="4">
        <f t="shared" si="293"/>
        <v>13000</v>
      </c>
      <c r="E112" s="5">
        <f t="shared" si="294"/>
        <v>2.8761061946902755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v>495000</v>
      </c>
      <c r="D113" s="4">
        <f t="shared" si="293"/>
        <v>30000</v>
      </c>
      <c r="E113" s="5">
        <f t="shared" si="294"/>
        <v>6.4516129032258007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v>536000</v>
      </c>
      <c r="D114" s="4">
        <f t="shared" si="293"/>
        <v>41000</v>
      </c>
      <c r="E114" s="5">
        <f t="shared" si="294"/>
        <v>8.2828282828282909</v>
      </c>
      <c r="F114" s="4">
        <f t="shared" ref="F114:F123" si="295">C114-C110</f>
        <v>-35000</v>
      </c>
      <c r="G114" s="10">
        <f t="shared" ref="G114:G123" si="296">((C114/C110)-1)*100</f>
        <v>-6.1295971978984287</v>
      </c>
    </row>
    <row r="115" spans="1:7" x14ac:dyDescent="0.35">
      <c r="A115" s="1"/>
      <c r="B115" s="2" t="s">
        <v>8</v>
      </c>
      <c r="C115" s="3">
        <v>466000</v>
      </c>
      <c r="D115" s="4">
        <f t="shared" si="293"/>
        <v>-70000</v>
      </c>
      <c r="E115" s="5">
        <f t="shared" si="294"/>
        <v>-13.059701492537313</v>
      </c>
      <c r="F115" s="4">
        <f t="shared" si="295"/>
        <v>14000</v>
      </c>
      <c r="G115" s="10">
        <f t="shared" si="296"/>
        <v>3.0973451327433565</v>
      </c>
    </row>
    <row r="116" spans="1:7" x14ac:dyDescent="0.35">
      <c r="A116" s="1"/>
      <c r="B116" s="2" t="s">
        <v>9</v>
      </c>
      <c r="C116" s="3">
        <v>471000</v>
      </c>
      <c r="D116" s="4">
        <f t="shared" si="293"/>
        <v>5000</v>
      </c>
      <c r="E116" s="5">
        <f t="shared" si="294"/>
        <v>1.0729613733905685</v>
      </c>
      <c r="F116" s="4">
        <f t="shared" si="295"/>
        <v>6000</v>
      </c>
      <c r="G116" s="10">
        <f t="shared" si="296"/>
        <v>1.2903225806451646</v>
      </c>
    </row>
    <row r="117" spans="1:7" x14ac:dyDescent="0.35">
      <c r="A117" s="1" t="s">
        <v>16</v>
      </c>
      <c r="B117" s="2" t="s">
        <v>11</v>
      </c>
      <c r="C117" s="3">
        <v>485000</v>
      </c>
      <c r="D117" s="4">
        <f t="shared" si="293"/>
        <v>14000</v>
      </c>
      <c r="E117" s="5">
        <f t="shared" si="294"/>
        <v>2.9723991507430991</v>
      </c>
      <c r="F117" s="4">
        <f t="shared" si="295"/>
        <v>-10000</v>
      </c>
      <c r="G117" s="10">
        <f t="shared" si="296"/>
        <v>-2.0202020202020221</v>
      </c>
    </row>
    <row r="118" spans="1:7" x14ac:dyDescent="0.35">
      <c r="A118" s="1"/>
      <c r="B118" s="2" t="s">
        <v>7</v>
      </c>
      <c r="C118" s="3">
        <v>469000</v>
      </c>
      <c r="D118" s="4">
        <f t="shared" si="293"/>
        <v>-16000</v>
      </c>
      <c r="E118" s="5">
        <f t="shared" si="294"/>
        <v>-3.2989690721649478</v>
      </c>
      <c r="F118" s="4">
        <f t="shared" si="295"/>
        <v>-67000</v>
      </c>
      <c r="G118" s="10">
        <f t="shared" si="296"/>
        <v>-12.5</v>
      </c>
    </row>
    <row r="119" spans="1:7" x14ac:dyDescent="0.35">
      <c r="A119" s="1"/>
      <c r="B119" s="2" t="s">
        <v>8</v>
      </c>
      <c r="C119" s="3">
        <v>430000</v>
      </c>
      <c r="D119" s="4">
        <f t="shared" si="293"/>
        <v>-39000</v>
      </c>
      <c r="E119" s="5">
        <f t="shared" si="294"/>
        <v>-8.3155650319829419</v>
      </c>
      <c r="F119" s="4">
        <f t="shared" si="295"/>
        <v>-36000</v>
      </c>
      <c r="G119" s="10">
        <f t="shared" si="296"/>
        <v>-7.7253218884120178</v>
      </c>
    </row>
    <row r="120" spans="1:7" x14ac:dyDescent="0.35">
      <c r="A120" s="1"/>
      <c r="B120" s="2" t="s">
        <v>9</v>
      </c>
      <c r="C120" s="3">
        <v>441000</v>
      </c>
      <c r="D120" s="4">
        <f t="shared" si="293"/>
        <v>11000</v>
      </c>
      <c r="E120" s="5">
        <f t="shared" si="294"/>
        <v>2.5581395348837299</v>
      </c>
      <c r="F120" s="4">
        <f t="shared" si="295"/>
        <v>-30000</v>
      </c>
      <c r="G120" s="10">
        <f t="shared" si="296"/>
        <v>-6.3694267515923553</v>
      </c>
    </row>
    <row r="121" spans="1:7" x14ac:dyDescent="0.35">
      <c r="A121" s="1" t="s">
        <v>17</v>
      </c>
      <c r="B121" s="2" t="s">
        <v>11</v>
      </c>
      <c r="C121" s="3">
        <v>481000</v>
      </c>
      <c r="D121" s="4">
        <f t="shared" si="293"/>
        <v>40000</v>
      </c>
      <c r="E121" s="5">
        <f t="shared" si="294"/>
        <v>9.0702947845805006</v>
      </c>
      <c r="F121" s="4">
        <f t="shared" si="295"/>
        <v>-4000</v>
      </c>
      <c r="G121" s="10">
        <f t="shared" si="296"/>
        <v>-0.82474226804123418</v>
      </c>
    </row>
    <row r="122" spans="1:7" x14ac:dyDescent="0.35">
      <c r="A122" s="1"/>
      <c r="B122" s="2" t="s">
        <v>7</v>
      </c>
      <c r="C122" s="3">
        <v>608000</v>
      </c>
      <c r="D122" s="4">
        <f t="shared" si="293"/>
        <v>127000</v>
      </c>
      <c r="E122" s="5">
        <f t="shared" si="294"/>
        <v>26.40332640332641</v>
      </c>
      <c r="F122" s="4">
        <f t="shared" si="295"/>
        <v>139000</v>
      </c>
      <c r="G122" s="10">
        <f t="shared" si="296"/>
        <v>29.637526652452028</v>
      </c>
    </row>
    <row r="123" spans="1:7" x14ac:dyDescent="0.35">
      <c r="A123" s="1"/>
      <c r="B123" s="2" t="s">
        <v>8</v>
      </c>
      <c r="C123" s="3">
        <v>306000</v>
      </c>
      <c r="D123" s="4">
        <f t="shared" si="293"/>
        <v>-302000</v>
      </c>
      <c r="E123" s="5">
        <f t="shared" si="294"/>
        <v>-49.671052631578952</v>
      </c>
      <c r="F123" s="4">
        <f t="shared" si="295"/>
        <v>-124000</v>
      </c>
      <c r="G123" s="10">
        <f t="shared" si="296"/>
        <v>-28.837209302325583</v>
      </c>
    </row>
    <row r="124" spans="1:7" x14ac:dyDescent="0.35">
      <c r="A124" s="1"/>
      <c r="B124" s="2" t="s">
        <v>9</v>
      </c>
      <c r="C124" s="3">
        <v>176000</v>
      </c>
      <c r="D124" s="4">
        <f t="shared" ref="D124" si="297">C124-C123</f>
        <v>-130000</v>
      </c>
      <c r="E124" s="5">
        <f t="shared" ref="E124" si="298">((C124/C123)-1)*100</f>
        <v>-42.48366013071896</v>
      </c>
      <c r="F124" s="4">
        <f t="shared" ref="F124" si="299">C124-C120</f>
        <v>-265000</v>
      </c>
      <c r="G124" s="10">
        <f t="shared" ref="G124" si="300">((C124/C120)-1)*100</f>
        <v>-60.090702947845799</v>
      </c>
    </row>
    <row r="125" spans="1:7" x14ac:dyDescent="0.35">
      <c r="A125" s="1" t="s">
        <v>25</v>
      </c>
      <c r="B125" s="2" t="s">
        <v>11</v>
      </c>
      <c r="C125" s="3">
        <v>515000</v>
      </c>
      <c r="D125" s="4">
        <f t="shared" ref="D125" si="301">C125-C124</f>
        <v>339000</v>
      </c>
      <c r="E125" s="5">
        <f t="shared" ref="E125" si="302">((C125/C124)-1)*100</f>
        <v>192.61363636363637</v>
      </c>
      <c r="F125" s="4">
        <f t="shared" ref="F125" si="303">C125-C121</f>
        <v>34000</v>
      </c>
      <c r="G125" s="10">
        <f t="shared" ref="G125" si="304">((C125/C121)-1)*100</f>
        <v>7.0686070686070579</v>
      </c>
    </row>
    <row r="126" spans="1:7" x14ac:dyDescent="0.35">
      <c r="A126" s="1"/>
      <c r="B126" s="2" t="s">
        <v>7</v>
      </c>
      <c r="C126" s="3">
        <v>573000</v>
      </c>
      <c r="D126" s="4">
        <f t="shared" ref="D126" si="305">C126-C125</f>
        <v>58000</v>
      </c>
      <c r="E126" s="5">
        <f t="shared" ref="E126" si="306">((C126/C125)-1)*100</f>
        <v>11.262135922330096</v>
      </c>
      <c r="F126" s="4">
        <f t="shared" ref="F126" si="307">C126-C122</f>
        <v>-35000</v>
      </c>
      <c r="G126" s="10">
        <f t="shared" ref="G126" si="308">((C126/C122)-1)*100</f>
        <v>-5.7565789473684177</v>
      </c>
    </row>
    <row r="127" spans="1:7" x14ac:dyDescent="0.35">
      <c r="A127" s="1"/>
      <c r="B127" s="2" t="s">
        <v>8</v>
      </c>
      <c r="C127" s="3">
        <v>504000</v>
      </c>
      <c r="D127" s="4">
        <f t="shared" ref="D127" si="309">C127-C126</f>
        <v>-69000</v>
      </c>
      <c r="E127" s="5">
        <f t="shared" ref="E127" si="310">((C127/C126)-1)*100</f>
        <v>-12.041884816753923</v>
      </c>
      <c r="F127" s="4">
        <f t="shared" ref="F127" si="311">C127-C123</f>
        <v>198000</v>
      </c>
      <c r="G127" s="10">
        <f t="shared" ref="G127" si="312">((C127/C123)-1)*100</f>
        <v>64.705882352941174</v>
      </c>
    </row>
    <row r="128" spans="1:7" x14ac:dyDescent="0.35">
      <c r="A128" s="1"/>
      <c r="B128" s="2" t="s">
        <v>9</v>
      </c>
      <c r="C128" s="3">
        <v>503000</v>
      </c>
      <c r="D128" s="4">
        <f t="shared" ref="D128" si="313">C128-C127</f>
        <v>-1000</v>
      </c>
      <c r="E128" s="5">
        <f t="shared" ref="E128" si="314">((C128/C127)-1)*100</f>
        <v>-0.19841269841269771</v>
      </c>
      <c r="F128" s="4">
        <f t="shared" ref="F128" si="315">C128-C124</f>
        <v>327000</v>
      </c>
      <c r="G128" s="10">
        <f t="shared" ref="G128" si="316">((C128/C124)-1)*100</f>
        <v>185.79545454545453</v>
      </c>
    </row>
    <row r="129" spans="1:7" x14ac:dyDescent="0.35">
      <c r="A129" s="1" t="s">
        <v>26</v>
      </c>
      <c r="B129" s="2" t="s">
        <v>11</v>
      </c>
      <c r="C129" s="3">
        <v>639000</v>
      </c>
      <c r="D129" s="4">
        <f t="shared" ref="D129" si="317">C129-C128</f>
        <v>136000</v>
      </c>
      <c r="E129" s="5">
        <f t="shared" ref="E129" si="318">((C129/C128)-1)*100</f>
        <v>27.037773359840944</v>
      </c>
      <c r="F129" s="4">
        <f t="shared" ref="F129" si="319">C129-C125</f>
        <v>124000</v>
      </c>
      <c r="G129" s="10">
        <f t="shared" ref="G129" si="320">((C129/C125)-1)*100</f>
        <v>24.077669902912625</v>
      </c>
    </row>
    <row r="130" spans="1:7" x14ac:dyDescent="0.35">
      <c r="A130" s="1"/>
      <c r="B130" s="2" t="s">
        <v>7</v>
      </c>
      <c r="C130" s="3">
        <v>670000</v>
      </c>
      <c r="D130" s="4">
        <f t="shared" ref="D130" si="321">C130-C129</f>
        <v>31000</v>
      </c>
      <c r="E130" s="5">
        <f t="shared" ref="E130" si="322">((C130/C129)-1)*100</f>
        <v>4.8513302034428829</v>
      </c>
      <c r="F130" s="4">
        <f t="shared" ref="F130" si="323">C130-C126</f>
        <v>97000</v>
      </c>
      <c r="G130" s="10">
        <f t="shared" ref="G130" si="324">((C130/C126)-1)*100</f>
        <v>16.928446771378702</v>
      </c>
    </row>
    <row r="131" spans="1:7" x14ac:dyDescent="0.35">
      <c r="A131" s="1"/>
      <c r="B131" s="2" t="s">
        <v>8</v>
      </c>
      <c r="C131" s="3">
        <v>600000</v>
      </c>
      <c r="D131" s="4">
        <f t="shared" ref="D131" si="325">C131-C130</f>
        <v>-70000</v>
      </c>
      <c r="E131" s="5">
        <f t="shared" ref="E131" si="326">((C131/C130)-1)*100</f>
        <v>-10.447761194029848</v>
      </c>
      <c r="F131" s="4">
        <f t="shared" ref="F131" si="327">C131-C127</f>
        <v>96000</v>
      </c>
      <c r="G131" s="10">
        <f t="shared" ref="G131" si="328">((C131/C127)-1)*100</f>
        <v>19.047619047619047</v>
      </c>
    </row>
    <row r="132" spans="1:7" x14ac:dyDescent="0.35">
      <c r="A132" s="1"/>
      <c r="B132" s="2" t="s">
        <v>9</v>
      </c>
      <c r="C132" s="3">
        <v>602000</v>
      </c>
      <c r="D132" s="4">
        <f t="shared" ref="D132" si="329">C132-C131</f>
        <v>2000</v>
      </c>
      <c r="E132" s="5">
        <f t="shared" ref="E132" si="330">((C132/C131)-1)*100</f>
        <v>0.33333333333334103</v>
      </c>
      <c r="F132" s="4">
        <f t="shared" ref="F132" si="331">C132-C128</f>
        <v>99000</v>
      </c>
      <c r="G132" s="10">
        <f t="shared" ref="G132" si="332">((C132/C128)-1)*100</f>
        <v>19.681908548707749</v>
      </c>
    </row>
    <row r="133" spans="1:7" x14ac:dyDescent="0.35">
      <c r="A133" s="1" t="s">
        <v>28</v>
      </c>
      <c r="B133" s="2" t="s">
        <v>11</v>
      </c>
      <c r="C133" s="3">
        <v>723000</v>
      </c>
      <c r="D133" s="4">
        <f t="shared" ref="D133" si="333">C133-C132</f>
        <v>121000</v>
      </c>
      <c r="E133" s="5">
        <f t="shared" ref="E133" si="334">((C133/C132)-1)*100</f>
        <v>20.099667774086384</v>
      </c>
      <c r="F133" s="4">
        <f t="shared" ref="F133" si="335">C133-C129</f>
        <v>84000</v>
      </c>
      <c r="G133" s="10">
        <f t="shared" ref="G133" si="336">((C133/C129)-1)*100</f>
        <v>13.145539906103277</v>
      </c>
    </row>
    <row r="134" spans="1:7" x14ac:dyDescent="0.35">
      <c r="A134" s="1"/>
      <c r="B134" s="2" t="s">
        <v>7</v>
      </c>
      <c r="C134" s="3">
        <v>728000</v>
      </c>
      <c r="D134" s="4">
        <f t="shared" ref="D134" si="337">C134-C133</f>
        <v>5000</v>
      </c>
      <c r="E134" s="5">
        <f t="shared" ref="E134" si="338">((C134/C133)-1)*100</f>
        <v>0.69156293222683018</v>
      </c>
      <c r="F134" s="4">
        <f t="shared" ref="F134" si="339">C134-C130</f>
        <v>58000</v>
      </c>
      <c r="G134" s="10">
        <f t="shared" ref="G134" si="340">((C134/C130)-1)*100</f>
        <v>8.6567164179104381</v>
      </c>
    </row>
    <row r="135" spans="1:7" x14ac:dyDescent="0.35">
      <c r="A135" s="1"/>
      <c r="B135" s="2" t="s">
        <v>8</v>
      </c>
      <c r="C135" s="3">
        <v>689000</v>
      </c>
      <c r="D135" s="4">
        <f t="shared" ref="D135" si="341">C135-C134</f>
        <v>-39000</v>
      </c>
      <c r="E135" s="5">
        <f t="shared" ref="E135" si="342">((C135/C134)-1)*100</f>
        <v>-5.3571428571428603</v>
      </c>
      <c r="F135" s="4">
        <f t="shared" ref="F135" si="343">C135-C131</f>
        <v>89000</v>
      </c>
      <c r="G135" s="10">
        <f t="shared" ref="G135" si="344">((C135/C131)-1)*100</f>
        <v>14.833333333333343</v>
      </c>
    </row>
    <row r="136" spans="1:7" x14ac:dyDescent="0.35">
      <c r="A136" s="1"/>
      <c r="B136" s="2" t="s">
        <v>9</v>
      </c>
      <c r="C136" s="3">
        <v>657000</v>
      </c>
      <c r="D136" s="4">
        <f t="shared" ref="D136" si="345">C136-C135</f>
        <v>-32000</v>
      </c>
      <c r="E136" s="5">
        <f t="shared" ref="E136" si="346">((C136/C135)-1)*100</f>
        <v>-4.6444121915820036</v>
      </c>
      <c r="F136" s="4">
        <f t="shared" ref="F136" si="347">C136-C132</f>
        <v>55000</v>
      </c>
      <c r="G136" s="10">
        <f t="shared" ref="G136" si="348">((C136/C132)-1)*100</f>
        <v>9.1362126245847275</v>
      </c>
    </row>
    <row r="137" spans="1:7" x14ac:dyDescent="0.35">
      <c r="A137" s="1" t="s">
        <v>29</v>
      </c>
      <c r="B137" s="2" t="s">
        <v>30</v>
      </c>
      <c r="C137" s="3">
        <v>678000</v>
      </c>
      <c r="D137" s="4">
        <f t="shared" ref="D137" si="349">C137-C136</f>
        <v>21000</v>
      </c>
      <c r="E137" s="5">
        <f t="shared" ref="E137" si="350">((C137/C136)-1)*100</f>
        <v>3.1963470319634757</v>
      </c>
      <c r="F137" s="4">
        <f t="shared" ref="F137" si="351">C137-C133</f>
        <v>-45000</v>
      </c>
      <c r="G137" s="10">
        <f t="shared" ref="G137" si="352">((C137/C133)-1)*100</f>
        <v>-6.2240663900414939</v>
      </c>
    </row>
    <row r="138" spans="1:7" x14ac:dyDescent="0.35">
      <c r="A138" s="1"/>
      <c r="B138" s="2" t="s">
        <v>7</v>
      </c>
      <c r="C138" s="3">
        <v>835000</v>
      </c>
      <c r="D138" s="4">
        <f t="shared" ref="D138" si="353">C138-C137</f>
        <v>157000</v>
      </c>
      <c r="E138" s="5">
        <f t="shared" ref="E138" si="354">((C138/C137)-1)*100</f>
        <v>23.156342182890867</v>
      </c>
      <c r="F138" s="4">
        <f t="shared" ref="F138" si="355">C138-C134</f>
        <v>107000</v>
      </c>
      <c r="G138" s="10">
        <f t="shared" ref="G138" si="356">((C138/C134)-1)*100</f>
        <v>14.69780219780219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"/>
  <sheetViews>
    <sheetView zoomScaleNormal="10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35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33534000</v>
      </c>
      <c r="D5" s="18" t="s">
        <v>20</v>
      </c>
      <c r="E5" s="19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16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17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25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26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9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28</v>
      </c>
      <c r="B28" s="2" t="s">
        <v>11</v>
      </c>
      <c r="C28" s="3">
        <f t="shared" si="0"/>
        <v>41808000</v>
      </c>
      <c r="D28" s="4">
        <f t="shared" ref="D28" si="81">C28-C27</f>
        <v>-5771000</v>
      </c>
      <c r="E28" s="5">
        <f t="shared" ref="E28" si="82">((C28/C27)-1)*100</f>
        <v>-12.129300741923954</v>
      </c>
      <c r="F28" s="4">
        <f t="shared" ref="F28" si="83">C28-C24</f>
        <v>1283000</v>
      </c>
      <c r="G28" s="10">
        <f t="shared" ref="G28" si="84">((C28/C24)-1)*100</f>
        <v>3.1659469463294343</v>
      </c>
    </row>
    <row r="29" spans="1:7" x14ac:dyDescent="0.35">
      <c r="A29" s="1"/>
      <c r="B29" s="2" t="s">
        <v>7</v>
      </c>
      <c r="C29" s="3">
        <f t="shared" si="0"/>
        <v>43273000</v>
      </c>
      <c r="D29" s="4">
        <f t="shared" ref="D29" si="85">C29-C28</f>
        <v>1465000</v>
      </c>
      <c r="E29" s="5">
        <f t="shared" ref="E29" si="86">((C29/C28)-1)*100</f>
        <v>3.5041140451588237</v>
      </c>
      <c r="F29" s="4">
        <f t="shared" ref="F29" si="87">C29-C25</f>
        <v>135000</v>
      </c>
      <c r="G29" s="10">
        <f t="shared" ref="G29" si="88">((C29/C25)-1)*100</f>
        <v>0.31294913996939844</v>
      </c>
    </row>
    <row r="30" spans="1:7" x14ac:dyDescent="0.35">
      <c r="A30" s="1"/>
      <c r="B30" s="2" t="s">
        <v>8</v>
      </c>
      <c r="C30" s="3">
        <f t="shared" si="0"/>
        <v>44214000</v>
      </c>
      <c r="D30" s="4">
        <f t="shared" ref="D30" si="89">C30-C29</f>
        <v>941000</v>
      </c>
      <c r="E30" s="5">
        <f t="shared" ref="E30" si="90">((C30/C29)-1)*100</f>
        <v>2.1745661266840743</v>
      </c>
      <c r="F30" s="4">
        <f t="shared" ref="F30" si="91">C30-C26</f>
        <v>1455000</v>
      </c>
      <c r="G30" s="10">
        <f t="shared" ref="G30" si="92">((C30/C26)-1)*100</f>
        <v>3.402792394583587</v>
      </c>
    </row>
    <row r="31" spans="1:7" x14ac:dyDescent="0.35">
      <c r="A31" s="1"/>
      <c r="B31" s="2" t="s">
        <v>9</v>
      </c>
      <c r="C31" s="3">
        <f t="shared" si="0"/>
        <v>50619000</v>
      </c>
      <c r="D31" s="4">
        <f t="shared" ref="D31" si="93">C31-C30</f>
        <v>6405000</v>
      </c>
      <c r="E31" s="5">
        <f t="shared" ref="E31" si="94">((C31/C30)-1)*100</f>
        <v>14.486361785859692</v>
      </c>
      <c r="F31" s="4">
        <f t="shared" ref="F31" si="95">C31-C27</f>
        <v>3040000</v>
      </c>
      <c r="G31" s="10">
        <f t="shared" ref="G31" si="96">((C31/C27)-1)*100</f>
        <v>6.3893734630824595</v>
      </c>
    </row>
    <row r="32" spans="1:7" x14ac:dyDescent="0.35">
      <c r="A32" s="1" t="s">
        <v>29</v>
      </c>
      <c r="B32" s="2" t="s">
        <v>30</v>
      </c>
      <c r="C32" s="3">
        <f t="shared" si="0"/>
        <v>43522000</v>
      </c>
      <c r="D32" s="4">
        <f t="shared" ref="D32" si="97">C32-C31</f>
        <v>-7097000</v>
      </c>
      <c r="E32" s="5">
        <f t="shared" ref="E32" si="98">((C32/C31)-1)*100</f>
        <v>-14.020427112349122</v>
      </c>
      <c r="F32" s="4">
        <f t="shared" ref="F32" si="99">C32-C28</f>
        <v>1714000</v>
      </c>
      <c r="G32" s="10">
        <f t="shared" ref="G32" si="100">((C32/C28)-1)*100</f>
        <v>4.0996938384998183</v>
      </c>
    </row>
    <row r="33" spans="1:7" x14ac:dyDescent="0.35">
      <c r="A33" s="1"/>
      <c r="B33" s="2" t="s">
        <v>7</v>
      </c>
      <c r="C33" s="3">
        <f t="shared" si="0"/>
        <v>45834000</v>
      </c>
      <c r="D33" s="4">
        <f t="shared" ref="D33" si="101">C33-C32</f>
        <v>2312000</v>
      </c>
      <c r="E33" s="5">
        <f t="shared" ref="E33" si="102">((C33/C32)-1)*100</f>
        <v>5.3122558705941847</v>
      </c>
      <c r="F33" s="4">
        <f t="shared" ref="F33" si="103">C33-C29</f>
        <v>2561000</v>
      </c>
      <c r="G33" s="10">
        <f t="shared" ref="G33" si="104">((C33/C29)-1)*100</f>
        <v>5.9182400110923572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31074000</v>
      </c>
      <c r="D40" s="18" t="s">
        <v>20</v>
      </c>
      <c r="E40" s="19" t="s">
        <v>20</v>
      </c>
      <c r="F40" s="18" t="s">
        <v>20</v>
      </c>
      <c r="G40" s="20" t="s">
        <v>20</v>
      </c>
    </row>
    <row r="41" spans="1:7" x14ac:dyDescent="0.35">
      <c r="A41" s="1"/>
      <c r="B41" s="2" t="s">
        <v>8</v>
      </c>
      <c r="C41" s="3">
        <v>31464000</v>
      </c>
      <c r="D41" s="4">
        <f t="shared" ref="D41:D42" si="105">C41-C40</f>
        <v>390000</v>
      </c>
      <c r="E41" s="5">
        <f t="shared" ref="E41:E42" si="106">((C41/C40)-1)*100</f>
        <v>1.2550685460513522</v>
      </c>
      <c r="F41" s="18" t="s">
        <v>20</v>
      </c>
      <c r="G41" s="20" t="s">
        <v>20</v>
      </c>
    </row>
    <row r="42" spans="1:7" x14ac:dyDescent="0.35">
      <c r="A42" s="1"/>
      <c r="B42" s="2" t="s">
        <v>9</v>
      </c>
      <c r="C42" s="3">
        <v>32252000</v>
      </c>
      <c r="D42" s="4">
        <f t="shared" si="105"/>
        <v>788000</v>
      </c>
      <c r="E42" s="5">
        <f t="shared" si="106"/>
        <v>2.5044495296211444</v>
      </c>
      <c r="F42" s="18" t="s">
        <v>20</v>
      </c>
      <c r="G42" s="20" t="s">
        <v>20</v>
      </c>
    </row>
    <row r="43" spans="1:7" x14ac:dyDescent="0.35">
      <c r="A43" s="1" t="s">
        <v>15</v>
      </c>
      <c r="B43" s="2" t="s">
        <v>11</v>
      </c>
      <c r="C43" s="3">
        <v>31185000</v>
      </c>
      <c r="D43" s="4">
        <f t="shared" ref="D43" si="107">C43-C42</f>
        <v>-1067000</v>
      </c>
      <c r="E43" s="5">
        <f t="shared" ref="E43" si="108">((C43/C42)-1)*100</f>
        <v>-3.308321964529326</v>
      </c>
      <c r="F43" s="18" t="s">
        <v>20</v>
      </c>
      <c r="G43" s="20" t="s">
        <v>20</v>
      </c>
    </row>
    <row r="44" spans="1:7" x14ac:dyDescent="0.35">
      <c r="A44" s="1"/>
      <c r="B44" s="2" t="s">
        <v>7</v>
      </c>
      <c r="C44" s="3">
        <v>32272000</v>
      </c>
      <c r="D44" s="4">
        <f t="shared" ref="D44" si="109">C44-C43</f>
        <v>1087000</v>
      </c>
      <c r="E44" s="5">
        <f t="shared" ref="E44" si="110">((C44/C43)-1)*100</f>
        <v>3.4856501523168104</v>
      </c>
      <c r="F44" s="4">
        <f t="shared" ref="F44" si="111">C44-C40</f>
        <v>1198000</v>
      </c>
      <c r="G44" s="10">
        <f t="shared" ref="G44" si="112">((C44/C40)-1)*100</f>
        <v>3.8553131235116167</v>
      </c>
    </row>
    <row r="45" spans="1:7" x14ac:dyDescent="0.35">
      <c r="A45" s="1"/>
      <c r="B45" s="2" t="s">
        <v>8</v>
      </c>
      <c r="C45" s="3">
        <v>32368000</v>
      </c>
      <c r="D45" s="4">
        <f t="shared" ref="D45" si="113">C45-C44</f>
        <v>96000</v>
      </c>
      <c r="E45" s="5">
        <f t="shared" ref="E45" si="114">((C45/C44)-1)*100</f>
        <v>0.29747149231531544</v>
      </c>
      <c r="F45" s="4">
        <f t="shared" ref="F45" si="115">C45-C41</f>
        <v>904000</v>
      </c>
      <c r="G45" s="10">
        <f t="shared" ref="G45" si="116">((C45/C41)-1)*100</f>
        <v>2.8731248410882371</v>
      </c>
    </row>
    <row r="46" spans="1:7" x14ac:dyDescent="0.35">
      <c r="A46" s="1"/>
      <c r="B46" s="2" t="s">
        <v>9</v>
      </c>
      <c r="C46" s="3">
        <v>33304000</v>
      </c>
      <c r="D46" s="4">
        <f t="shared" ref="D46" si="117">C46-C45</f>
        <v>936000</v>
      </c>
      <c r="E46" s="5">
        <f t="shared" ref="E46" si="118">((C46/C45)-1)*100</f>
        <v>2.8917449332674261</v>
      </c>
      <c r="F46" s="4">
        <f t="shared" ref="F46" si="119">C46-C42</f>
        <v>1052000</v>
      </c>
      <c r="G46" s="10">
        <f t="shared" ref="G46" si="120">((C46/C42)-1)*100</f>
        <v>3.2618132208855233</v>
      </c>
    </row>
    <row r="47" spans="1:7" x14ac:dyDescent="0.35">
      <c r="A47" s="1" t="s">
        <v>16</v>
      </c>
      <c r="B47" s="2" t="s">
        <v>11</v>
      </c>
      <c r="C47" s="3">
        <v>32400000</v>
      </c>
      <c r="D47" s="4">
        <f t="shared" ref="D47" si="121">C47-C46</f>
        <v>-904000</v>
      </c>
      <c r="E47" s="5">
        <f t="shared" ref="E47" si="122">((C47/C46)-1)*100</f>
        <v>-2.7143886620225821</v>
      </c>
      <c r="F47" s="4">
        <f t="shared" ref="F47" si="123">C47-C43</f>
        <v>1215000</v>
      </c>
      <c r="G47" s="10">
        <f t="shared" ref="G47" si="124">((C47/C43)-1)*100</f>
        <v>3.8961038961038863</v>
      </c>
    </row>
    <row r="48" spans="1:7" x14ac:dyDescent="0.35">
      <c r="A48" s="1"/>
      <c r="B48" s="2" t="s">
        <v>7</v>
      </c>
      <c r="C48" s="3">
        <v>22903000</v>
      </c>
      <c r="D48" s="4">
        <f t="shared" ref="D48" si="125">C48-C47</f>
        <v>-9497000</v>
      </c>
      <c r="E48" s="5">
        <f t="shared" ref="E48" si="126">((C48/C47)-1)*100</f>
        <v>-29.311728395061731</v>
      </c>
      <c r="F48" s="4">
        <f t="shared" ref="F48" si="127">C48-C44</f>
        <v>-9369000</v>
      </c>
      <c r="G48" s="10">
        <f t="shared" ref="G48" si="128">((C48/C44)-1)*100</f>
        <v>-29.031358453148236</v>
      </c>
    </row>
    <row r="49" spans="1:7" x14ac:dyDescent="0.35">
      <c r="A49" s="1"/>
      <c r="B49" s="2" t="s">
        <v>8</v>
      </c>
      <c r="C49" s="3">
        <v>28252000</v>
      </c>
      <c r="D49" s="4">
        <f t="shared" ref="D49" si="129">C49-C48</f>
        <v>5349000</v>
      </c>
      <c r="E49" s="5">
        <f t="shared" ref="E49" si="130">((C49/C48)-1)*100</f>
        <v>23.355018993145006</v>
      </c>
      <c r="F49" s="4">
        <f t="shared" ref="F49" si="131">C49-C45</f>
        <v>-4116000</v>
      </c>
      <c r="G49" s="10">
        <f t="shared" ref="G49" si="132">((C49/C45)-1)*100</f>
        <v>-12.716262975778548</v>
      </c>
    </row>
    <row r="50" spans="1:7" x14ac:dyDescent="0.35">
      <c r="A50" s="1"/>
      <c r="B50" s="2" t="s">
        <v>9</v>
      </c>
      <c r="C50" s="3">
        <v>29834000</v>
      </c>
      <c r="D50" s="4">
        <f t="shared" ref="D50" si="133">C50-C49</f>
        <v>1582000</v>
      </c>
      <c r="E50" s="5">
        <f t="shared" ref="E50" si="134">((C50/C49)-1)*100</f>
        <v>5.5996035678889999</v>
      </c>
      <c r="F50" s="4">
        <f t="shared" ref="F50" si="135">C50-C46</f>
        <v>-3470000</v>
      </c>
      <c r="G50" s="10">
        <f t="shared" ref="G50" si="136">((C50/C46)-1)*100</f>
        <v>-10.419168868604366</v>
      </c>
    </row>
    <row r="51" spans="1:7" x14ac:dyDescent="0.35">
      <c r="A51" s="1" t="s">
        <v>17</v>
      </c>
      <c r="B51" s="2" t="s">
        <v>11</v>
      </c>
      <c r="C51" s="3">
        <v>29207000</v>
      </c>
      <c r="D51" s="4">
        <f t="shared" ref="D51" si="137">C51-C50</f>
        <v>-627000</v>
      </c>
      <c r="E51" s="5">
        <f t="shared" ref="E51" si="138">((C51/C50)-1)*100</f>
        <v>-2.1016290138767824</v>
      </c>
      <c r="F51" s="4">
        <f t="shared" ref="F51" si="139">C51-C47</f>
        <v>-3193000</v>
      </c>
      <c r="G51" s="10">
        <f t="shared" ref="G51" si="140">((C51/C47)-1)*100</f>
        <v>-9.8549382716049401</v>
      </c>
    </row>
    <row r="52" spans="1:7" x14ac:dyDescent="0.35">
      <c r="A52" s="1"/>
      <c r="B52" s="2" t="s">
        <v>7</v>
      </c>
      <c r="C52" s="3">
        <v>31286000</v>
      </c>
      <c r="D52" s="4">
        <f t="shared" ref="D52" si="141">C52-C51</f>
        <v>2079000</v>
      </c>
      <c r="E52" s="5">
        <f t="shared" ref="E52" si="142">((C52/C51)-1)*100</f>
        <v>7.1181566062930024</v>
      </c>
      <c r="F52" s="4">
        <f t="shared" ref="F52" si="143">C52-C48</f>
        <v>8383000</v>
      </c>
      <c r="G52" s="10">
        <f t="shared" ref="G52" si="144">((C52/C48)-1)*100</f>
        <v>36.602191852595723</v>
      </c>
    </row>
    <row r="53" spans="1:7" x14ac:dyDescent="0.35">
      <c r="A53" s="1"/>
      <c r="B53" s="2" t="s">
        <v>8</v>
      </c>
      <c r="C53" s="3">
        <v>34909000</v>
      </c>
      <c r="D53" s="4">
        <f t="shared" ref="D53" si="145">C53-C52</f>
        <v>3623000</v>
      </c>
      <c r="E53" s="5">
        <f t="shared" ref="E53" si="146">((C53/C52)-1)*100</f>
        <v>11.580259541008765</v>
      </c>
      <c r="F53" s="4">
        <f t="shared" ref="F53" si="147">C53-C49</f>
        <v>6657000</v>
      </c>
      <c r="G53" s="10">
        <f t="shared" ref="G53" si="148">((C53/C49)-1)*100</f>
        <v>23.562933597621406</v>
      </c>
    </row>
    <row r="54" spans="1:7" x14ac:dyDescent="0.35">
      <c r="A54" s="1"/>
      <c r="B54" s="2" t="s">
        <v>9</v>
      </c>
      <c r="C54" s="3">
        <v>33976000</v>
      </c>
      <c r="D54" s="4">
        <f t="shared" ref="D54" si="149">C54-C53</f>
        <v>-933000</v>
      </c>
      <c r="E54" s="5">
        <f t="shared" ref="E54" si="150">((C54/C53)-1)*100</f>
        <v>-2.6726632100604442</v>
      </c>
      <c r="F54" s="4">
        <f t="shared" ref="F54" si="151">C54-C50</f>
        <v>4142000</v>
      </c>
      <c r="G54" s="10">
        <f t="shared" ref="G54" si="152">((C54/C50)-1)*100</f>
        <v>13.88348863712543</v>
      </c>
    </row>
    <row r="55" spans="1:7" x14ac:dyDescent="0.35">
      <c r="A55" s="1" t="s">
        <v>25</v>
      </c>
      <c r="B55" s="2" t="s">
        <v>11</v>
      </c>
      <c r="C55" s="3">
        <v>33963000</v>
      </c>
      <c r="D55" s="4">
        <f t="shared" ref="D55" si="153">C55-C54</f>
        <v>-13000</v>
      </c>
      <c r="E55" s="5">
        <f t="shared" ref="E55" si="154">((C55/C54)-1)*100</f>
        <v>-3.8262302801972403E-2</v>
      </c>
      <c r="F55" s="4">
        <f t="shared" ref="F55" si="155">C55-C51</f>
        <v>4756000</v>
      </c>
      <c r="G55" s="10">
        <f t="shared" ref="G55" si="156">((C55/C51)-1)*100</f>
        <v>16.283767589961307</v>
      </c>
    </row>
    <row r="56" spans="1:7" x14ac:dyDescent="0.35">
      <c r="A56" s="1"/>
      <c r="B56" s="2" t="s">
        <v>7</v>
      </c>
      <c r="C56" s="3">
        <v>37196000</v>
      </c>
      <c r="D56" s="4">
        <f t="shared" ref="D56" si="157">C56-C55</f>
        <v>3233000</v>
      </c>
      <c r="E56" s="5">
        <f t="shared" ref="E56" si="158">((C56/C55)-1)*100</f>
        <v>9.5191826399316994</v>
      </c>
      <c r="F56" s="4">
        <f t="shared" ref="F56" si="159">C56-C52</f>
        <v>5910000</v>
      </c>
      <c r="G56" s="10">
        <f t="shared" ref="G56" si="160">((C56/C52)-1)*100</f>
        <v>18.890238445310992</v>
      </c>
    </row>
    <row r="57" spans="1:7" x14ac:dyDescent="0.35">
      <c r="A57" s="1"/>
      <c r="B57" s="2" t="s">
        <v>8</v>
      </c>
      <c r="C57" s="3">
        <v>37700000</v>
      </c>
      <c r="D57" s="4">
        <f t="shared" ref="D57" si="161">C57-C56</f>
        <v>504000</v>
      </c>
      <c r="E57" s="5">
        <f t="shared" ref="E57" si="162">((C57/C56)-1)*100</f>
        <v>1.3549844069254746</v>
      </c>
      <c r="F57" s="4">
        <f t="shared" ref="F57" si="163">C57-C53</f>
        <v>2791000</v>
      </c>
      <c r="G57" s="10">
        <f t="shared" ref="G57" si="164">((C57/C53)-1)*100</f>
        <v>7.995072903835676</v>
      </c>
    </row>
    <row r="58" spans="1:7" x14ac:dyDescent="0.35">
      <c r="A58" s="1"/>
      <c r="B58" s="2" t="s">
        <v>9</v>
      </c>
      <c r="C58" s="3">
        <v>37515000</v>
      </c>
      <c r="D58" s="4">
        <f t="shared" ref="D58" si="165">C58-C57</f>
        <v>-185000</v>
      </c>
      <c r="E58" s="5">
        <f t="shared" ref="E58" si="166">((C58/C57)-1)*100</f>
        <v>-0.49071618037135334</v>
      </c>
      <c r="F58" s="4">
        <f t="shared" ref="F58" si="167">C58-C54</f>
        <v>3539000</v>
      </c>
      <c r="G58" s="10">
        <f t="shared" ref="G58" si="168">((C58/C54)-1)*100</f>
        <v>10.416176124323062</v>
      </c>
    </row>
    <row r="59" spans="1:7" x14ac:dyDescent="0.35">
      <c r="A59" s="1" t="s">
        <v>26</v>
      </c>
      <c r="B59" s="2" t="s">
        <v>11</v>
      </c>
      <c r="C59" s="3">
        <v>37144000</v>
      </c>
      <c r="D59" s="4">
        <f t="shared" ref="D59" si="169">C59-C58</f>
        <v>-371000</v>
      </c>
      <c r="E59" s="5">
        <f t="shared" ref="E59" si="170">((C59/C58)-1)*100</f>
        <v>-0.98893775823004626</v>
      </c>
      <c r="F59" s="4">
        <f t="shared" ref="F59" si="171">C59-C55</f>
        <v>3181000</v>
      </c>
      <c r="G59" s="10">
        <f t="shared" ref="G59" si="172">((C59/C55)-1)*100</f>
        <v>9.3660748461561028</v>
      </c>
    </row>
    <row r="60" spans="1:7" x14ac:dyDescent="0.35">
      <c r="A60" s="1"/>
      <c r="B60" s="2" t="s">
        <v>7</v>
      </c>
      <c r="C60" s="3">
        <v>39452000</v>
      </c>
      <c r="D60" s="4">
        <f t="shared" ref="D60" si="173">C60-C59</f>
        <v>2308000</v>
      </c>
      <c r="E60" s="5">
        <f t="shared" ref="E60" si="174">((C60/C59)-1)*100</f>
        <v>6.2136549644626227</v>
      </c>
      <c r="F60" s="4">
        <f t="shared" ref="F60" si="175">C60-C56</f>
        <v>2256000</v>
      </c>
      <c r="G60" s="10">
        <f t="shared" ref="G60" si="176">((C60/C56)-1)*100</f>
        <v>6.0651682976664123</v>
      </c>
    </row>
    <row r="61" spans="1:7" x14ac:dyDescent="0.35">
      <c r="A61" s="1"/>
      <c r="B61" s="2" t="s">
        <v>8</v>
      </c>
      <c r="C61" s="3">
        <v>40041000</v>
      </c>
      <c r="D61" s="4">
        <f t="shared" ref="D61" si="177">C61-C60</f>
        <v>589000</v>
      </c>
      <c r="E61" s="5">
        <f t="shared" ref="E61" si="178">((C61/C60)-1)*100</f>
        <v>1.4929534624353646</v>
      </c>
      <c r="F61" s="4">
        <f t="shared" ref="F61" si="179">C61-C57</f>
        <v>2341000</v>
      </c>
      <c r="G61" s="10">
        <f t="shared" ref="G61" si="180">((C61/C57)-1)*100</f>
        <v>6.2095490716180368</v>
      </c>
    </row>
    <row r="62" spans="1:7" x14ac:dyDescent="0.35">
      <c r="A62" s="1"/>
      <c r="B62" s="2" t="s">
        <v>9</v>
      </c>
      <c r="C62" s="3">
        <v>39326000</v>
      </c>
      <c r="D62" s="4">
        <f t="shared" ref="D62" si="181">C62-C61</f>
        <v>-715000</v>
      </c>
      <c r="E62" s="5">
        <f t="shared" ref="E62" si="182">((C62/C61)-1)*100</f>
        <v>-1.7856696885692136</v>
      </c>
      <c r="F62" s="4">
        <f t="shared" ref="F62" si="183">C62-C58</f>
        <v>1811000</v>
      </c>
      <c r="G62" s="10">
        <f t="shared" ref="G62" si="184">((C62/C58)-1)*100</f>
        <v>4.8274023723843706</v>
      </c>
    </row>
    <row r="63" spans="1:7" x14ac:dyDescent="0.35">
      <c r="A63" s="1" t="s">
        <v>28</v>
      </c>
      <c r="B63" s="2" t="s">
        <v>11</v>
      </c>
      <c r="C63" s="3">
        <v>38344000</v>
      </c>
      <c r="D63" s="4">
        <f t="shared" ref="D63" si="185">C63-C62</f>
        <v>-982000</v>
      </c>
      <c r="E63" s="5">
        <f t="shared" ref="E63" si="186">((C63/C62)-1)*100</f>
        <v>-2.4970757259828114</v>
      </c>
      <c r="F63" s="4">
        <f t="shared" ref="F63" si="187">C63-C59</f>
        <v>1200000</v>
      </c>
      <c r="G63" s="10">
        <f t="shared" ref="G63" si="188">((C63/C59)-1)*100</f>
        <v>3.2306698255438304</v>
      </c>
    </row>
    <row r="64" spans="1:7" x14ac:dyDescent="0.35">
      <c r="A64" s="1"/>
      <c r="B64" s="2" t="s">
        <v>7</v>
      </c>
      <c r="C64" s="3">
        <v>39149000</v>
      </c>
      <c r="D64" s="4">
        <f t="shared" ref="D64" si="189">C64-C63</f>
        <v>805000</v>
      </c>
      <c r="E64" s="5">
        <f t="shared" ref="E64" si="190">((C64/C63)-1)*100</f>
        <v>2.0994158147298103</v>
      </c>
      <c r="F64" s="4">
        <f t="shared" ref="F64" si="191">C64-C60</f>
        <v>-303000</v>
      </c>
      <c r="G64" s="10">
        <f t="shared" ref="G64" si="192">((C64/C60)-1)*100</f>
        <v>-0.76802190003041337</v>
      </c>
    </row>
    <row r="65" spans="1:7" x14ac:dyDescent="0.35">
      <c r="A65" s="1"/>
      <c r="B65" s="2" t="s">
        <v>8</v>
      </c>
      <c r="C65" s="3">
        <v>41206000</v>
      </c>
      <c r="D65" s="4">
        <f t="shared" ref="D65" si="193">C65-C64</f>
        <v>2057000</v>
      </c>
      <c r="E65" s="5">
        <f t="shared" ref="E65" si="194">((C65/C64)-1)*100</f>
        <v>5.2542849114920021</v>
      </c>
      <c r="F65" s="4">
        <f t="shared" ref="F65" si="195">C65-C61</f>
        <v>1165000</v>
      </c>
      <c r="G65" s="10">
        <f t="shared" ref="G65" si="196">((C65/C61)-1)*100</f>
        <v>2.9095177443120734</v>
      </c>
    </row>
    <row r="66" spans="1:7" x14ac:dyDescent="0.35">
      <c r="A66" s="1"/>
      <c r="B66" s="2" t="s">
        <v>9</v>
      </c>
      <c r="C66" s="3">
        <v>42020000</v>
      </c>
      <c r="D66" s="4">
        <f t="shared" ref="D66" si="197">C66-C65</f>
        <v>814000</v>
      </c>
      <c r="E66" s="5">
        <f t="shared" ref="E66" si="198">((C66/C65)-1)*100</f>
        <v>1.9754404698344885</v>
      </c>
      <c r="F66" s="4">
        <f t="shared" ref="F66" si="199">C66-C62</f>
        <v>2694000</v>
      </c>
      <c r="G66" s="10">
        <f t="shared" ref="G66" si="200">((C66/C62)-1)*100</f>
        <v>6.8504297411381865</v>
      </c>
    </row>
    <row r="67" spans="1:7" x14ac:dyDescent="0.35">
      <c r="A67" s="1" t="s">
        <v>29</v>
      </c>
      <c r="B67" s="2" t="s">
        <v>30</v>
      </c>
      <c r="C67" s="3">
        <v>40741000</v>
      </c>
      <c r="D67" s="4">
        <f t="shared" ref="D67" si="201">C67-C66</f>
        <v>-1279000</v>
      </c>
      <c r="E67" s="5">
        <f t="shared" ref="E67" si="202">((C67/C66)-1)*100</f>
        <v>-3.0437886720609209</v>
      </c>
      <c r="F67" s="4">
        <f t="shared" ref="F67" si="203">C67-C63</f>
        <v>2397000</v>
      </c>
      <c r="G67" s="10">
        <f t="shared" ref="G67" si="204">((C67/C63)-1)*100</f>
        <v>6.2513039849780849</v>
      </c>
    </row>
    <row r="68" spans="1:7" x14ac:dyDescent="0.35">
      <c r="A68" s="1"/>
      <c r="B68" s="2" t="s">
        <v>7</v>
      </c>
      <c r="C68" s="3">
        <v>42095000</v>
      </c>
      <c r="D68" s="4">
        <f t="shared" ref="D68" si="205">C68-C67</f>
        <v>1354000</v>
      </c>
      <c r="E68" s="5">
        <f t="shared" ref="E68" si="206">((C68/C67)-1)*100</f>
        <v>3.3234333963329421</v>
      </c>
      <c r="F68" s="4">
        <f t="shared" ref="F68" si="207">C68-C64</f>
        <v>2946000</v>
      </c>
      <c r="G68" s="10">
        <f t="shared" ref="G68" si="208">((C68/C64)-1)*100</f>
        <v>7.5250964264732101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998000</v>
      </c>
      <c r="D75" s="18" t="s">
        <v>20</v>
      </c>
      <c r="E75" s="19" t="s">
        <v>20</v>
      </c>
      <c r="F75" s="18" t="s">
        <v>20</v>
      </c>
      <c r="G75" s="20" t="s">
        <v>20</v>
      </c>
    </row>
    <row r="76" spans="1:7" x14ac:dyDescent="0.35">
      <c r="A76" s="1"/>
      <c r="B76" s="2" t="s">
        <v>8</v>
      </c>
      <c r="C76" s="3">
        <v>587000</v>
      </c>
      <c r="D76" s="4">
        <f t="shared" ref="D76:D77" si="209">C76-C75</f>
        <v>-411000</v>
      </c>
      <c r="E76" s="5">
        <f t="shared" ref="E76:E77" si="210">((C76/C75)-1)*100</f>
        <v>-41.182364729458918</v>
      </c>
      <c r="F76" s="18" t="s">
        <v>20</v>
      </c>
      <c r="G76" s="20" t="s">
        <v>20</v>
      </c>
    </row>
    <row r="77" spans="1:7" x14ac:dyDescent="0.35">
      <c r="A77" s="1"/>
      <c r="B77" s="2" t="s">
        <v>9</v>
      </c>
      <c r="C77" s="3">
        <v>4590000</v>
      </c>
      <c r="D77" s="4">
        <f t="shared" si="209"/>
        <v>4003000</v>
      </c>
      <c r="E77" s="5">
        <f t="shared" si="210"/>
        <v>681.94207836456565</v>
      </c>
      <c r="F77" s="18" t="s">
        <v>20</v>
      </c>
      <c r="G77" s="20" t="s">
        <v>20</v>
      </c>
    </row>
    <row r="78" spans="1:7" x14ac:dyDescent="0.35">
      <c r="A78" s="1" t="s">
        <v>15</v>
      </c>
      <c r="B78" s="2" t="s">
        <v>11</v>
      </c>
      <c r="C78" s="3">
        <v>1025000</v>
      </c>
      <c r="D78" s="4">
        <f t="shared" ref="D78" si="211">C78-C77</f>
        <v>-3565000</v>
      </c>
      <c r="E78" s="5">
        <f t="shared" ref="E78" si="212">((C78/C77)-1)*100</f>
        <v>-77.66884531590415</v>
      </c>
      <c r="F78" s="18" t="s">
        <v>20</v>
      </c>
      <c r="G78" s="20" t="s">
        <v>20</v>
      </c>
    </row>
    <row r="79" spans="1:7" x14ac:dyDescent="0.35">
      <c r="A79" s="1"/>
      <c r="B79" s="2" t="s">
        <v>7</v>
      </c>
      <c r="C79" s="3">
        <v>796000</v>
      </c>
      <c r="D79" s="4">
        <f t="shared" ref="D79" si="213">C79-C78</f>
        <v>-229000</v>
      </c>
      <c r="E79" s="5">
        <f t="shared" ref="E79" si="214">((C79/C78)-1)*100</f>
        <v>-22.341463414634145</v>
      </c>
      <c r="F79" s="4">
        <f t="shared" ref="F79" si="215">C79-C75</f>
        <v>-202000</v>
      </c>
      <c r="G79" s="10">
        <f t="shared" ref="G79" si="216">((C79/C75)-1)*100</f>
        <v>-20.240480961923847</v>
      </c>
    </row>
    <row r="80" spans="1:7" x14ac:dyDescent="0.35">
      <c r="A80" s="1"/>
      <c r="B80" s="2" t="s">
        <v>8</v>
      </c>
      <c r="C80" s="3">
        <v>505000</v>
      </c>
      <c r="D80" s="4">
        <f t="shared" ref="D80" si="217">C80-C79</f>
        <v>-291000</v>
      </c>
      <c r="E80" s="5">
        <f t="shared" ref="E80" si="218">((C80/C79)-1)*100</f>
        <v>-36.557788944723612</v>
      </c>
      <c r="F80" s="4">
        <f t="shared" ref="F80" si="219">C80-C76</f>
        <v>-82000</v>
      </c>
      <c r="G80" s="10">
        <f t="shared" ref="G80" si="220">((C80/C76)-1)*100</f>
        <v>-13.969335604770016</v>
      </c>
    </row>
    <row r="81" spans="1:7" x14ac:dyDescent="0.35">
      <c r="A81" s="1"/>
      <c r="B81" s="2" t="s">
        <v>9</v>
      </c>
      <c r="C81" s="3">
        <v>3813000</v>
      </c>
      <c r="D81" s="4">
        <f t="shared" ref="D81" si="221">C81-C80</f>
        <v>3308000</v>
      </c>
      <c r="E81" s="5">
        <f t="shared" ref="E81" si="222">((C81/C80)-1)*100</f>
        <v>655.04950495049502</v>
      </c>
      <c r="F81" s="4">
        <f t="shared" ref="F81" si="223">C81-C77</f>
        <v>-777000</v>
      </c>
      <c r="G81" s="10">
        <f t="shared" ref="G81" si="224">((C81/C77)-1)*100</f>
        <v>-16.928104575163395</v>
      </c>
    </row>
    <row r="82" spans="1:7" x14ac:dyDescent="0.35">
      <c r="A82" s="1" t="s">
        <v>16</v>
      </c>
      <c r="B82" s="2" t="s">
        <v>11</v>
      </c>
      <c r="C82" s="3">
        <v>767000</v>
      </c>
      <c r="D82" s="4">
        <f t="shared" ref="D82" si="225">C82-C81</f>
        <v>-3046000</v>
      </c>
      <c r="E82" s="5">
        <f t="shared" ref="E82" si="226">((C82/C81)-1)*100</f>
        <v>-79.884605297665871</v>
      </c>
      <c r="F82" s="4">
        <f t="shared" ref="F82" si="227">C82-C78</f>
        <v>-258000</v>
      </c>
      <c r="G82" s="10">
        <f t="shared" ref="G82" si="228">((C82/C78)-1)*100</f>
        <v>-25.170731707317074</v>
      </c>
    </row>
    <row r="83" spans="1:7" x14ac:dyDescent="0.35">
      <c r="A83" s="1"/>
      <c r="B83" s="2" t="s">
        <v>7</v>
      </c>
      <c r="C83" s="3">
        <v>444000</v>
      </c>
      <c r="D83" s="4">
        <f t="shared" ref="D83" si="229">C83-C82</f>
        <v>-323000</v>
      </c>
      <c r="E83" s="5">
        <f t="shared" ref="E83" si="230">((C83/C82)-1)*100</f>
        <v>-42.112125162972625</v>
      </c>
      <c r="F83" s="4">
        <f t="shared" ref="F83" si="231">C83-C79</f>
        <v>-352000</v>
      </c>
      <c r="G83" s="10">
        <f t="shared" ref="G83" si="232">((C83/C79)-1)*100</f>
        <v>-44.221105527638194</v>
      </c>
    </row>
    <row r="84" spans="1:7" x14ac:dyDescent="0.35">
      <c r="A84" s="1"/>
      <c r="B84" s="2" t="s">
        <v>8</v>
      </c>
      <c r="C84" s="3">
        <v>468000</v>
      </c>
      <c r="D84" s="4">
        <f t="shared" ref="D84" si="233">C84-C83</f>
        <v>24000</v>
      </c>
      <c r="E84" s="5">
        <f t="shared" ref="E84" si="234">((C84/C83)-1)*100</f>
        <v>5.4054054054053946</v>
      </c>
      <c r="F84" s="4">
        <f t="shared" ref="F84" si="235">C84-C80</f>
        <v>-37000</v>
      </c>
      <c r="G84" s="10">
        <f t="shared" ref="G84" si="236">((C84/C80)-1)*100</f>
        <v>-7.3267326732673226</v>
      </c>
    </row>
    <row r="85" spans="1:7" x14ac:dyDescent="0.35">
      <c r="A85" s="1"/>
      <c r="B85" s="2" t="s">
        <v>9</v>
      </c>
      <c r="C85" s="3">
        <v>2411000</v>
      </c>
      <c r="D85" s="4">
        <f t="shared" ref="D85" si="237">C85-C84</f>
        <v>1943000</v>
      </c>
      <c r="E85" s="5">
        <f t="shared" ref="E85" si="238">((C85/C84)-1)*100</f>
        <v>415.17094017094018</v>
      </c>
      <c r="F85" s="4">
        <f t="shared" ref="F85" si="239">C85-C81</f>
        <v>-1402000</v>
      </c>
      <c r="G85" s="10">
        <f t="shared" ref="G85" si="240">((C85/C81)-1)*100</f>
        <v>-36.768948334644634</v>
      </c>
    </row>
    <row r="86" spans="1:7" x14ac:dyDescent="0.35">
      <c r="A86" s="1" t="s">
        <v>17</v>
      </c>
      <c r="B86" s="2" t="s">
        <v>11</v>
      </c>
      <c r="C86" s="3">
        <v>844000</v>
      </c>
      <c r="D86" s="4">
        <f t="shared" ref="D86" si="241">C86-C85</f>
        <v>-1567000</v>
      </c>
      <c r="E86" s="5">
        <f t="shared" ref="E86" si="242">((C86/C85)-1)*100</f>
        <v>-64.993778515138942</v>
      </c>
      <c r="F86" s="4">
        <f t="shared" ref="F86" si="243">C86-C82</f>
        <v>77000</v>
      </c>
      <c r="G86" s="10">
        <f t="shared" ref="G86" si="244">((C86/C82)-1)*100</f>
        <v>10.039113428943946</v>
      </c>
    </row>
    <row r="87" spans="1:7" x14ac:dyDescent="0.35">
      <c r="A87" s="1"/>
      <c r="B87" s="2" t="s">
        <v>7</v>
      </c>
      <c r="C87" s="3">
        <v>793000</v>
      </c>
      <c r="D87" s="4">
        <f t="shared" ref="D87" si="245">C87-C86</f>
        <v>-51000</v>
      </c>
      <c r="E87" s="5">
        <f t="shared" ref="E87" si="246">((C87/C86)-1)*100</f>
        <v>-6.0426540284360231</v>
      </c>
      <c r="F87" s="4">
        <f t="shared" ref="F87" si="247">C87-C83</f>
        <v>349000</v>
      </c>
      <c r="G87" s="10">
        <f t="shared" ref="G87" si="248">((C87/C83)-1)*100</f>
        <v>78.603603603603617</v>
      </c>
    </row>
    <row r="88" spans="1:7" x14ac:dyDescent="0.35">
      <c r="A88" s="1"/>
      <c r="B88" s="2" t="s">
        <v>8</v>
      </c>
      <c r="C88" s="3">
        <v>592000</v>
      </c>
      <c r="D88" s="4">
        <f t="shared" ref="D88" si="249">C88-C87</f>
        <v>-201000</v>
      </c>
      <c r="E88" s="5">
        <f t="shared" ref="E88" si="250">((C88/C87)-1)*100</f>
        <v>-25.346784363177811</v>
      </c>
      <c r="F88" s="4">
        <f t="shared" ref="F88" si="251">C88-C84</f>
        <v>124000</v>
      </c>
      <c r="G88" s="10">
        <f t="shared" ref="G88" si="252">((C88/C84)-1)*100</f>
        <v>26.49572649572649</v>
      </c>
    </row>
    <row r="89" spans="1:7" x14ac:dyDescent="0.35">
      <c r="A89" s="1"/>
      <c r="B89" s="2" t="s">
        <v>9</v>
      </c>
      <c r="C89" s="3">
        <v>4207000</v>
      </c>
      <c r="D89" s="4">
        <f t="shared" ref="D89" si="253">C89-C88</f>
        <v>3615000</v>
      </c>
      <c r="E89" s="5">
        <f t="shared" ref="E89" si="254">((C89/C88)-1)*100</f>
        <v>610.64189189189187</v>
      </c>
      <c r="F89" s="4">
        <f t="shared" ref="F89" si="255">C89-C85</f>
        <v>1796000</v>
      </c>
      <c r="G89" s="10">
        <f t="shared" ref="G89" si="256">((C89/C85)-1)*100</f>
        <v>74.491912069680623</v>
      </c>
    </row>
    <row r="90" spans="1:7" x14ac:dyDescent="0.35">
      <c r="A90" s="1" t="s">
        <v>25</v>
      </c>
      <c r="B90" s="2" t="s">
        <v>11</v>
      </c>
      <c r="C90" s="3">
        <v>1554000</v>
      </c>
      <c r="D90" s="4">
        <f t="shared" ref="D90" si="257">C90-C89</f>
        <v>-2653000</v>
      </c>
      <c r="E90" s="5">
        <f t="shared" ref="E90" si="258">((C90/C89)-1)*100</f>
        <v>-63.061564059900164</v>
      </c>
      <c r="F90" s="4">
        <f t="shared" ref="F90" si="259">C90-C86</f>
        <v>710000</v>
      </c>
      <c r="G90" s="10">
        <f t="shared" ref="G90" si="260">((C90/C86)-1)*100</f>
        <v>84.123222748815166</v>
      </c>
    </row>
    <row r="91" spans="1:7" x14ac:dyDescent="0.35">
      <c r="A91" s="1"/>
      <c r="B91" s="2" t="s">
        <v>7</v>
      </c>
      <c r="C91" s="3">
        <v>1168000</v>
      </c>
      <c r="D91" s="4">
        <f t="shared" ref="D91" si="261">C91-C90</f>
        <v>-386000</v>
      </c>
      <c r="E91" s="5">
        <f t="shared" ref="E91" si="262">((C91/C90)-1)*100</f>
        <v>-24.839124839124839</v>
      </c>
      <c r="F91" s="4">
        <f t="shared" ref="F91" si="263">C91-C87</f>
        <v>375000</v>
      </c>
      <c r="G91" s="10">
        <f t="shared" ref="G91" si="264">((C91/C87)-1)*100</f>
        <v>47.288776796973522</v>
      </c>
    </row>
    <row r="92" spans="1:7" x14ac:dyDescent="0.35">
      <c r="A92" s="1"/>
      <c r="B92" s="2" t="s">
        <v>8</v>
      </c>
      <c r="C92" s="3">
        <v>818000</v>
      </c>
      <c r="D92" s="4">
        <f t="shared" ref="D92" si="265">C92-C91</f>
        <v>-350000</v>
      </c>
      <c r="E92" s="5">
        <f t="shared" ref="E92" si="266">((C92/C91)-1)*100</f>
        <v>-29.965753424657539</v>
      </c>
      <c r="F92" s="4">
        <f t="shared" ref="F92" si="267">C92-C88</f>
        <v>226000</v>
      </c>
      <c r="G92" s="10">
        <f t="shared" ref="G92" si="268">((C92/C88)-1)*100</f>
        <v>38.175675675675677</v>
      </c>
    </row>
    <row r="93" spans="1:7" x14ac:dyDescent="0.35">
      <c r="A93" s="1"/>
      <c r="B93" s="2" t="s">
        <v>9</v>
      </c>
      <c r="C93" s="3">
        <v>7023000</v>
      </c>
      <c r="D93" s="4">
        <f t="shared" ref="D93" si="269">C93-C92</f>
        <v>6205000</v>
      </c>
      <c r="E93" s="5">
        <f t="shared" ref="E93" si="270">((C93/C92)-1)*100</f>
        <v>758.55745721271398</v>
      </c>
      <c r="F93" s="4">
        <f t="shared" ref="F93" si="271">C93-C89</f>
        <v>2816000</v>
      </c>
      <c r="G93" s="10">
        <f t="shared" ref="G93" si="272">((C93/C89)-1)*100</f>
        <v>66.936058949370093</v>
      </c>
    </row>
    <row r="94" spans="1:7" x14ac:dyDescent="0.35">
      <c r="A94" s="1" t="s">
        <v>26</v>
      </c>
      <c r="B94" s="2" t="s">
        <v>11</v>
      </c>
      <c r="C94" s="3">
        <v>1852000</v>
      </c>
      <c r="D94" s="4">
        <f t="shared" ref="D94" si="273">C94-C93</f>
        <v>-5171000</v>
      </c>
      <c r="E94" s="5">
        <f t="shared" ref="E94" si="274">((C94/C93)-1)*100</f>
        <v>-73.629503061369789</v>
      </c>
      <c r="F94" s="4">
        <f t="shared" ref="F94" si="275">C94-C90</f>
        <v>298000</v>
      </c>
      <c r="G94" s="10">
        <f t="shared" ref="G94" si="276">((C94/C90)-1)*100</f>
        <v>19.176319176319168</v>
      </c>
    </row>
    <row r="95" spans="1:7" x14ac:dyDescent="0.35">
      <c r="A95" s="1"/>
      <c r="B95" s="2" t="s">
        <v>7</v>
      </c>
      <c r="C95" s="3">
        <v>1956000</v>
      </c>
      <c r="D95" s="4">
        <f t="shared" ref="D95" si="277">C95-C94</f>
        <v>104000</v>
      </c>
      <c r="E95" s="5">
        <f t="shared" ref="E95" si="278">((C95/C94)-1)*100</f>
        <v>5.6155507559395357</v>
      </c>
      <c r="F95" s="4">
        <f t="shared" ref="F95" si="279">C95-C91</f>
        <v>788000</v>
      </c>
      <c r="G95" s="10">
        <f t="shared" ref="G95" si="280">((C95/C91)-1)*100</f>
        <v>67.465753424657521</v>
      </c>
    </row>
    <row r="96" spans="1:7" x14ac:dyDescent="0.35">
      <c r="A96" s="1"/>
      <c r="B96" s="2" t="s">
        <v>8</v>
      </c>
      <c r="C96" s="3">
        <v>1016000</v>
      </c>
      <c r="D96" s="4">
        <f t="shared" ref="D96" si="281">C96-C95</f>
        <v>-940000</v>
      </c>
      <c r="E96" s="5">
        <f t="shared" ref="E96" si="282">((C96/C95)-1)*100</f>
        <v>-48.057259713701427</v>
      </c>
      <c r="F96" s="4">
        <f t="shared" ref="F96" si="283">C96-C92</f>
        <v>198000</v>
      </c>
      <c r="G96" s="10">
        <f t="shared" ref="G96" si="284">((C96/C92)-1)*100</f>
        <v>24.20537897310513</v>
      </c>
    </row>
    <row r="97" spans="1:7" x14ac:dyDescent="0.35">
      <c r="A97" s="1"/>
      <c r="B97" s="2" t="s">
        <v>9</v>
      </c>
      <c r="C97" s="3">
        <v>6481000</v>
      </c>
      <c r="D97" s="4">
        <f t="shared" ref="D97" si="285">C97-C96</f>
        <v>5465000</v>
      </c>
      <c r="E97" s="5">
        <f t="shared" ref="E97" si="286">((C97/C96)-1)*100</f>
        <v>537.8937007874016</v>
      </c>
      <c r="F97" s="4">
        <f t="shared" ref="F97" si="287">C97-C93</f>
        <v>-542000</v>
      </c>
      <c r="G97" s="10">
        <f t="shared" ref="G97" si="288">((C97/C93)-1)*100</f>
        <v>-7.7174996440267707</v>
      </c>
    </row>
    <row r="98" spans="1:7" x14ac:dyDescent="0.35">
      <c r="A98" s="1" t="s">
        <v>28</v>
      </c>
      <c r="B98" s="2" t="s">
        <v>11</v>
      </c>
      <c r="C98" s="3">
        <v>1860000</v>
      </c>
      <c r="D98" s="4">
        <f t="shared" ref="D98" si="289">C98-C97</f>
        <v>-4621000</v>
      </c>
      <c r="E98" s="5">
        <f t="shared" ref="E98" si="290">((C98/C97)-1)*100</f>
        <v>-71.300725196728905</v>
      </c>
      <c r="F98" s="4">
        <f t="shared" ref="F98" si="291">C98-C94</f>
        <v>8000</v>
      </c>
      <c r="G98" s="10">
        <f t="shared" ref="G98" si="292">((C98/C94)-1)*100</f>
        <v>0.43196544276458138</v>
      </c>
    </row>
    <row r="99" spans="1:7" x14ac:dyDescent="0.35">
      <c r="A99" s="1"/>
      <c r="B99" s="2" t="s">
        <v>7</v>
      </c>
      <c r="C99" s="3">
        <v>2328000</v>
      </c>
      <c r="D99" s="4">
        <f t="shared" ref="D99" si="293">C99-C98</f>
        <v>468000</v>
      </c>
      <c r="E99" s="5">
        <f t="shared" ref="E99" si="294">((C99/C98)-1)*100</f>
        <v>25.161290322580655</v>
      </c>
      <c r="F99" s="4">
        <f t="shared" ref="F99" si="295">C99-C95</f>
        <v>372000</v>
      </c>
      <c r="G99" s="10">
        <f t="shared" ref="G99" si="296">((C99/C95)-1)*100</f>
        <v>19.018404907975462</v>
      </c>
    </row>
    <row r="100" spans="1:7" x14ac:dyDescent="0.35">
      <c r="A100" s="1"/>
      <c r="B100" s="2" t="s">
        <v>8</v>
      </c>
      <c r="C100" s="3">
        <v>1088000</v>
      </c>
      <c r="D100" s="4">
        <f t="shared" ref="D100" si="297">C100-C99</f>
        <v>-1240000</v>
      </c>
      <c r="E100" s="5">
        <f t="shared" ref="E100" si="298">((C100/C99)-1)*100</f>
        <v>-53.264604810996566</v>
      </c>
      <c r="F100" s="4">
        <f t="shared" ref="F100" si="299">C100-C96</f>
        <v>72000</v>
      </c>
      <c r="G100" s="10">
        <f t="shared" ref="G100" si="300">((C100/C96)-1)*100</f>
        <v>7.0866141732283561</v>
      </c>
    </row>
    <row r="101" spans="1:7" x14ac:dyDescent="0.35">
      <c r="A101" s="1"/>
      <c r="B101" s="2" t="s">
        <v>9</v>
      </c>
      <c r="C101" s="3">
        <v>6607000</v>
      </c>
      <c r="D101" s="4">
        <f t="shared" ref="D101" si="301">C101-C100</f>
        <v>5519000</v>
      </c>
      <c r="E101" s="5">
        <f t="shared" ref="E101" si="302">((C101/C100)-1)*100</f>
        <v>507.2610294117647</v>
      </c>
      <c r="F101" s="4">
        <f t="shared" ref="F101" si="303">C101-C97</f>
        <v>126000</v>
      </c>
      <c r="G101" s="10">
        <f t="shared" ref="G101" si="304">((C101/C97)-1)*100</f>
        <v>1.9441444221570681</v>
      </c>
    </row>
    <row r="102" spans="1:7" x14ac:dyDescent="0.35">
      <c r="A102" s="1" t="s">
        <v>29</v>
      </c>
      <c r="B102" s="2" t="s">
        <v>30</v>
      </c>
      <c r="C102" s="3">
        <v>1213000</v>
      </c>
      <c r="D102" s="4">
        <f t="shared" ref="D102" si="305">C102-C101</f>
        <v>-5394000</v>
      </c>
      <c r="E102" s="5">
        <f t="shared" ref="E102" si="306">((C102/C101)-1)*100</f>
        <v>-81.640684122899955</v>
      </c>
      <c r="F102" s="4">
        <f t="shared" ref="F102" si="307">C102-C98</f>
        <v>-647000</v>
      </c>
      <c r="G102" s="10">
        <f t="shared" ref="G102" si="308">((C102/C98)-1)*100</f>
        <v>-34.784946236559144</v>
      </c>
    </row>
    <row r="103" spans="1:7" x14ac:dyDescent="0.35">
      <c r="A103" s="1"/>
      <c r="B103" s="2" t="s">
        <v>7</v>
      </c>
      <c r="C103" s="3">
        <v>1962000</v>
      </c>
      <c r="D103" s="4">
        <f t="shared" ref="D103" si="309">C103-C102</f>
        <v>749000</v>
      </c>
      <c r="E103" s="5">
        <f t="shared" ref="E103" si="310">((C103/C102)-1)*100</f>
        <v>61.747732893652099</v>
      </c>
      <c r="F103" s="4">
        <f t="shared" ref="F103" si="311">C103-C99</f>
        <v>-366000</v>
      </c>
      <c r="G103" s="10">
        <f t="shared" ref="G103" si="312">((C103/C99)-1)*100</f>
        <v>-15.721649484536082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33" t="s">
        <v>19</v>
      </c>
      <c r="D108" s="14" t="str">
        <f>TotalEarnings!D108</f>
        <v>Change in overtime payments</v>
      </c>
      <c r="E108" s="14" t="str">
        <f>TotalEarnings!E108</f>
        <v>% change in overtime payments</v>
      </c>
      <c r="F108" s="14" t="str">
        <f>TotalEarnings!F108</f>
        <v>Change in overtime payments</v>
      </c>
      <c r="G108" s="14" t="str">
        <f>TotalEarnings!G108</f>
        <v>% change in overtime payments</v>
      </c>
    </row>
    <row r="109" spans="1:7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1462000</v>
      </c>
      <c r="D110" s="18" t="s">
        <v>20</v>
      </c>
      <c r="E110" s="19" t="s">
        <v>20</v>
      </c>
      <c r="F110" s="18" t="s">
        <v>20</v>
      </c>
      <c r="G110" s="20" t="s">
        <v>20</v>
      </c>
    </row>
    <row r="111" spans="1:7" x14ac:dyDescent="0.35">
      <c r="A111" s="1"/>
      <c r="B111" s="2" t="s">
        <v>8</v>
      </c>
      <c r="C111" s="3">
        <v>1371000</v>
      </c>
      <c r="D111" s="4">
        <f t="shared" ref="D111:D123" si="313">C111-C110</f>
        <v>-91000</v>
      </c>
      <c r="E111" s="5">
        <f t="shared" ref="E111:E123" si="314">((C111/C110)-1)*100</f>
        <v>-6.224350205198359</v>
      </c>
      <c r="F111" s="18" t="s">
        <v>20</v>
      </c>
      <c r="G111" s="20" t="s">
        <v>20</v>
      </c>
    </row>
    <row r="112" spans="1:7" x14ac:dyDescent="0.35">
      <c r="A112" s="1"/>
      <c r="B112" s="2" t="s">
        <v>9</v>
      </c>
      <c r="C112" s="3">
        <v>1355000</v>
      </c>
      <c r="D112" s="4">
        <f t="shared" si="313"/>
        <v>-16000</v>
      </c>
      <c r="E112" s="5">
        <f t="shared" si="314"/>
        <v>-1.1670313639679075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v>1209000</v>
      </c>
      <c r="D113" s="4">
        <f t="shared" si="313"/>
        <v>-146000</v>
      </c>
      <c r="E113" s="5">
        <f t="shared" si="314"/>
        <v>-10.774907749077489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v>1325000</v>
      </c>
      <c r="D114" s="4">
        <f t="shared" si="313"/>
        <v>116000</v>
      </c>
      <c r="E114" s="5">
        <f t="shared" si="314"/>
        <v>9.594706368899919</v>
      </c>
      <c r="F114" s="4">
        <f t="shared" ref="F114:F123" si="315">C114-C110</f>
        <v>-137000</v>
      </c>
      <c r="G114" s="10">
        <f t="shared" ref="G114:G123" si="316">((C114/C110)-1)*100</f>
        <v>-9.3707250341997224</v>
      </c>
    </row>
    <row r="115" spans="1:7" x14ac:dyDescent="0.35">
      <c r="A115" s="1"/>
      <c r="B115" s="2" t="s">
        <v>8</v>
      </c>
      <c r="C115" s="3">
        <v>1387000</v>
      </c>
      <c r="D115" s="4">
        <f t="shared" si="313"/>
        <v>62000</v>
      </c>
      <c r="E115" s="5">
        <f t="shared" si="314"/>
        <v>4.6792452830188624</v>
      </c>
      <c r="F115" s="4">
        <f t="shared" si="315"/>
        <v>16000</v>
      </c>
      <c r="G115" s="10">
        <f t="shared" si="316"/>
        <v>1.1670313639678964</v>
      </c>
    </row>
    <row r="116" spans="1:7" x14ac:dyDescent="0.35">
      <c r="A116" s="1"/>
      <c r="B116" s="2" t="s">
        <v>9</v>
      </c>
      <c r="C116" s="3">
        <v>1326000</v>
      </c>
      <c r="D116" s="4">
        <f t="shared" si="313"/>
        <v>-61000</v>
      </c>
      <c r="E116" s="5">
        <f t="shared" si="314"/>
        <v>-4.3979812545061332</v>
      </c>
      <c r="F116" s="4">
        <f t="shared" si="315"/>
        <v>-29000</v>
      </c>
      <c r="G116" s="10">
        <f t="shared" si="316"/>
        <v>-2.1402214022140265</v>
      </c>
    </row>
    <row r="117" spans="1:7" x14ac:dyDescent="0.35">
      <c r="A117" s="1" t="s">
        <v>16</v>
      </c>
      <c r="B117" s="2" t="s">
        <v>11</v>
      </c>
      <c r="C117" s="3">
        <v>1153000</v>
      </c>
      <c r="D117" s="4">
        <f t="shared" si="313"/>
        <v>-173000</v>
      </c>
      <c r="E117" s="5">
        <f t="shared" si="314"/>
        <v>-13.046757164404221</v>
      </c>
      <c r="F117" s="4">
        <f t="shared" si="315"/>
        <v>-56000</v>
      </c>
      <c r="G117" s="10">
        <f t="shared" si="316"/>
        <v>-4.6319272125723732</v>
      </c>
    </row>
    <row r="118" spans="1:7" x14ac:dyDescent="0.35">
      <c r="A118" s="1"/>
      <c r="B118" s="2" t="s">
        <v>7</v>
      </c>
      <c r="C118" s="3">
        <v>706000</v>
      </c>
      <c r="D118" s="4">
        <f t="shared" si="313"/>
        <v>-447000</v>
      </c>
      <c r="E118" s="5">
        <f t="shared" si="314"/>
        <v>-38.768430182133564</v>
      </c>
      <c r="F118" s="4">
        <f t="shared" si="315"/>
        <v>-619000</v>
      </c>
      <c r="G118" s="10">
        <f t="shared" si="316"/>
        <v>-46.716981132075475</v>
      </c>
    </row>
    <row r="119" spans="1:7" x14ac:dyDescent="0.35">
      <c r="A119" s="1"/>
      <c r="B119" s="2" t="s">
        <v>8</v>
      </c>
      <c r="C119" s="3">
        <v>1088000</v>
      </c>
      <c r="D119" s="4">
        <f t="shared" si="313"/>
        <v>382000</v>
      </c>
      <c r="E119" s="5">
        <f t="shared" si="314"/>
        <v>54.107648725212456</v>
      </c>
      <c r="F119" s="4">
        <f t="shared" si="315"/>
        <v>-299000</v>
      </c>
      <c r="G119" s="10">
        <f t="shared" si="316"/>
        <v>-21.557317952415289</v>
      </c>
    </row>
    <row r="120" spans="1:7" x14ac:dyDescent="0.35">
      <c r="A120" s="1"/>
      <c r="B120" s="2" t="s">
        <v>9</v>
      </c>
      <c r="C120" s="3">
        <v>1154000</v>
      </c>
      <c r="D120" s="4">
        <f t="shared" si="313"/>
        <v>66000</v>
      </c>
      <c r="E120" s="5">
        <f t="shared" si="314"/>
        <v>6.0661764705882248</v>
      </c>
      <c r="F120" s="4">
        <f t="shared" si="315"/>
        <v>-172000</v>
      </c>
      <c r="G120" s="10">
        <f t="shared" si="316"/>
        <v>-12.971342383107087</v>
      </c>
    </row>
    <row r="121" spans="1:7" x14ac:dyDescent="0.35">
      <c r="A121" s="1" t="s">
        <v>17</v>
      </c>
      <c r="B121" s="2" t="s">
        <v>11</v>
      </c>
      <c r="C121" s="3">
        <v>1141000</v>
      </c>
      <c r="D121" s="4">
        <f t="shared" si="313"/>
        <v>-13000</v>
      </c>
      <c r="E121" s="5">
        <f t="shared" si="314"/>
        <v>-1.1265164644714054</v>
      </c>
      <c r="F121" s="4">
        <f t="shared" si="315"/>
        <v>-12000</v>
      </c>
      <c r="G121" s="10">
        <f t="shared" si="316"/>
        <v>-1.0407632263660038</v>
      </c>
    </row>
    <row r="122" spans="1:7" x14ac:dyDescent="0.35">
      <c r="A122" s="1"/>
      <c r="B122" s="2" t="s">
        <v>7</v>
      </c>
      <c r="C122" s="3">
        <v>1303000</v>
      </c>
      <c r="D122" s="4">
        <f t="shared" si="313"/>
        <v>162000</v>
      </c>
      <c r="E122" s="5">
        <f t="shared" si="314"/>
        <v>14.198071866783524</v>
      </c>
      <c r="F122" s="4">
        <f t="shared" si="315"/>
        <v>597000</v>
      </c>
      <c r="G122" s="10">
        <f t="shared" si="316"/>
        <v>84.56090651558074</v>
      </c>
    </row>
    <row r="123" spans="1:7" x14ac:dyDescent="0.35">
      <c r="A123" s="1"/>
      <c r="B123" s="2" t="s">
        <v>8</v>
      </c>
      <c r="C123" s="3">
        <v>1298000</v>
      </c>
      <c r="D123" s="4">
        <f t="shared" si="313"/>
        <v>-5000</v>
      </c>
      <c r="E123" s="5">
        <f t="shared" si="314"/>
        <v>-0.38372985418265726</v>
      </c>
      <c r="F123" s="4">
        <f t="shared" si="315"/>
        <v>210000</v>
      </c>
      <c r="G123" s="10">
        <f t="shared" si="316"/>
        <v>19.301470588235304</v>
      </c>
    </row>
    <row r="124" spans="1:7" x14ac:dyDescent="0.35">
      <c r="A124" s="1"/>
      <c r="B124" s="2" t="s">
        <v>9</v>
      </c>
      <c r="C124" s="3">
        <v>1461000</v>
      </c>
      <c r="D124" s="4">
        <f t="shared" ref="D124" si="317">C124-C123</f>
        <v>163000</v>
      </c>
      <c r="E124" s="5">
        <f t="shared" ref="E124" si="318">((C124/C123)-1)*100</f>
        <v>12.557781201849005</v>
      </c>
      <c r="F124" s="4">
        <f t="shared" ref="F124" si="319">C124-C120</f>
        <v>307000</v>
      </c>
      <c r="G124" s="10">
        <f t="shared" ref="G124" si="320">((C124/C120)-1)*100</f>
        <v>26.603119584055456</v>
      </c>
    </row>
    <row r="125" spans="1:7" x14ac:dyDescent="0.35">
      <c r="A125" s="1" t="s">
        <v>25</v>
      </c>
      <c r="B125" s="2" t="s">
        <v>11</v>
      </c>
      <c r="C125" s="3">
        <v>1284000</v>
      </c>
      <c r="D125" s="4">
        <f t="shared" ref="D125" si="321">C125-C124</f>
        <v>-177000</v>
      </c>
      <c r="E125" s="5">
        <f t="shared" ref="E125" si="322">((C125/C124)-1)*100</f>
        <v>-12.114989733059545</v>
      </c>
      <c r="F125" s="4">
        <f t="shared" ref="F125" si="323">C125-C121</f>
        <v>143000</v>
      </c>
      <c r="G125" s="10">
        <f t="shared" ref="G125" si="324">((C125/C121)-1)*100</f>
        <v>12.532865907099033</v>
      </c>
    </row>
    <row r="126" spans="1:7" x14ac:dyDescent="0.35">
      <c r="A126" s="1"/>
      <c r="B126" s="2" t="s">
        <v>7</v>
      </c>
      <c r="C126" s="3">
        <v>1898000</v>
      </c>
      <c r="D126" s="4">
        <f t="shared" ref="D126" si="325">C126-C125</f>
        <v>614000</v>
      </c>
      <c r="E126" s="5">
        <f t="shared" ref="E126" si="326">((C126/C125)-1)*100</f>
        <v>47.819314641744562</v>
      </c>
      <c r="F126" s="4">
        <f t="shared" ref="F126" si="327">C126-C122</f>
        <v>595000</v>
      </c>
      <c r="G126" s="10">
        <f t="shared" ref="G126" si="328">((C126/C122)-1)*100</f>
        <v>45.663852647736</v>
      </c>
    </row>
    <row r="127" spans="1:7" x14ac:dyDescent="0.35">
      <c r="A127" s="1"/>
      <c r="B127" s="2" t="s">
        <v>8</v>
      </c>
      <c r="C127" s="3">
        <v>1674000</v>
      </c>
      <c r="D127" s="4">
        <f t="shared" ref="D127" si="329">C127-C126</f>
        <v>-224000</v>
      </c>
      <c r="E127" s="5">
        <f t="shared" ref="E127" si="330">((C127/C126)-1)*100</f>
        <v>-11.801896733403582</v>
      </c>
      <c r="F127" s="4">
        <f t="shared" ref="F127" si="331">C127-C123</f>
        <v>376000</v>
      </c>
      <c r="G127" s="10">
        <f t="shared" ref="G127" si="332">((C127/C123)-1)*100</f>
        <v>28.967642526964553</v>
      </c>
    </row>
    <row r="128" spans="1:7" x14ac:dyDescent="0.35">
      <c r="A128" s="1"/>
      <c r="B128" s="2" t="s">
        <v>9</v>
      </c>
      <c r="C128" s="3">
        <v>1656000</v>
      </c>
      <c r="D128" s="4">
        <f t="shared" ref="D128" si="333">C128-C127</f>
        <v>-18000</v>
      </c>
      <c r="E128" s="5">
        <f t="shared" ref="E128" si="334">((C128/C127)-1)*100</f>
        <v>-1.0752688172043001</v>
      </c>
      <c r="F128" s="4">
        <f t="shared" ref="F128" si="335">C128-C124</f>
        <v>195000</v>
      </c>
      <c r="G128" s="10">
        <f t="shared" ref="G128" si="336">((C128/C124)-1)*100</f>
        <v>13.347022587268986</v>
      </c>
    </row>
    <row r="129" spans="1:7" x14ac:dyDescent="0.35">
      <c r="A129" s="1" t="s">
        <v>26</v>
      </c>
      <c r="B129" s="2" t="s">
        <v>11</v>
      </c>
      <c r="C129" s="3">
        <v>1529000</v>
      </c>
      <c r="D129" s="4">
        <f t="shared" ref="D129" si="337">C129-C128</f>
        <v>-127000</v>
      </c>
      <c r="E129" s="5">
        <f t="shared" ref="E129" si="338">((C129/C128)-1)*100</f>
        <v>-7.6690821256038655</v>
      </c>
      <c r="F129" s="4">
        <f t="shared" ref="F129" si="339">C129-C125</f>
        <v>245000</v>
      </c>
      <c r="G129" s="10">
        <f t="shared" ref="G129" si="340">((C129/C125)-1)*100</f>
        <v>19.080996884735214</v>
      </c>
    </row>
    <row r="130" spans="1:7" x14ac:dyDescent="0.35">
      <c r="A130" s="1"/>
      <c r="B130" s="2" t="s">
        <v>7</v>
      </c>
      <c r="C130" s="3">
        <v>1730000</v>
      </c>
      <c r="D130" s="4">
        <f t="shared" ref="D130" si="341">C130-C129</f>
        <v>201000</v>
      </c>
      <c r="E130" s="5">
        <f t="shared" ref="E130" si="342">((C130/C129)-1)*100</f>
        <v>13.145846958796593</v>
      </c>
      <c r="F130" s="4">
        <f t="shared" ref="F130" si="343">C130-C126</f>
        <v>-168000</v>
      </c>
      <c r="G130" s="10">
        <f t="shared" ref="G130" si="344">((C130/C126)-1)*100</f>
        <v>-8.8514225500526891</v>
      </c>
    </row>
    <row r="131" spans="1:7" x14ac:dyDescent="0.35">
      <c r="A131" s="1"/>
      <c r="B131" s="2" t="s">
        <v>8</v>
      </c>
      <c r="C131" s="3">
        <v>1702000</v>
      </c>
      <c r="D131" s="4">
        <f t="shared" ref="D131" si="345">C131-C130</f>
        <v>-28000</v>
      </c>
      <c r="E131" s="5">
        <f t="shared" ref="E131" si="346">((C131/C130)-1)*100</f>
        <v>-1.6184971098265888</v>
      </c>
      <c r="F131" s="4">
        <f t="shared" ref="F131" si="347">C131-C127</f>
        <v>28000</v>
      </c>
      <c r="G131" s="10">
        <f t="shared" ref="G131" si="348">((C131/C127)-1)*100</f>
        <v>1.6726403823178027</v>
      </c>
    </row>
    <row r="132" spans="1:7" x14ac:dyDescent="0.35">
      <c r="A132" s="1"/>
      <c r="B132" s="2" t="s">
        <v>9</v>
      </c>
      <c r="C132" s="3">
        <v>1772000</v>
      </c>
      <c r="D132" s="4">
        <f t="shared" ref="D132" si="349">C132-C131</f>
        <v>70000</v>
      </c>
      <c r="E132" s="5">
        <f t="shared" ref="E132" si="350">((C132/C131)-1)*100</f>
        <v>4.1128084606345539</v>
      </c>
      <c r="F132" s="4">
        <f t="shared" ref="F132" si="351">C132-C128</f>
        <v>116000</v>
      </c>
      <c r="G132" s="10">
        <f t="shared" ref="G132" si="352">((C132/C128)-1)*100</f>
        <v>7.004830917874405</v>
      </c>
    </row>
    <row r="133" spans="1:7" x14ac:dyDescent="0.35">
      <c r="A133" s="1" t="s">
        <v>28</v>
      </c>
      <c r="B133" s="2" t="s">
        <v>11</v>
      </c>
      <c r="C133" s="3">
        <v>1604000</v>
      </c>
      <c r="D133" s="4">
        <f t="shared" ref="D133" si="353">C133-C132</f>
        <v>-168000</v>
      </c>
      <c r="E133" s="5">
        <f t="shared" ref="E133" si="354">((C133/C132)-1)*100</f>
        <v>-9.4808126410835243</v>
      </c>
      <c r="F133" s="4">
        <f t="shared" ref="F133" si="355">C133-C129</f>
        <v>75000</v>
      </c>
      <c r="G133" s="10">
        <f t="shared" ref="G133" si="356">((C133/C129)-1)*100</f>
        <v>4.9051667756703665</v>
      </c>
    </row>
    <row r="134" spans="1:7" x14ac:dyDescent="0.35">
      <c r="A134" s="1"/>
      <c r="B134" s="2" t="s">
        <v>7</v>
      </c>
      <c r="C134" s="3">
        <v>1796000</v>
      </c>
      <c r="D134" s="4">
        <f t="shared" ref="D134" si="357">C134-C133</f>
        <v>192000</v>
      </c>
      <c r="E134" s="5">
        <f t="shared" ref="E134" si="358">((C134/C133)-1)*100</f>
        <v>11.97007481296759</v>
      </c>
      <c r="F134" s="4">
        <f t="shared" ref="F134" si="359">C134-C130</f>
        <v>66000</v>
      </c>
      <c r="G134" s="10">
        <f t="shared" ref="G134" si="360">((C134/C130)-1)*100</f>
        <v>3.8150289017341077</v>
      </c>
    </row>
    <row r="135" spans="1:7" x14ac:dyDescent="0.35">
      <c r="A135" s="1"/>
      <c r="B135" s="2" t="s">
        <v>8</v>
      </c>
      <c r="C135" s="3">
        <v>1920000</v>
      </c>
      <c r="D135" s="4">
        <f t="shared" ref="D135" si="361">C135-C134</f>
        <v>124000</v>
      </c>
      <c r="E135" s="5">
        <f t="shared" ref="E135" si="362">((C135/C134)-1)*100</f>
        <v>6.9042316258351999</v>
      </c>
      <c r="F135" s="4">
        <f t="shared" ref="F135" si="363">C135-C131</f>
        <v>218000</v>
      </c>
      <c r="G135" s="10">
        <f t="shared" ref="G135" si="364">((C135/C131)-1)*100</f>
        <v>12.808460634547592</v>
      </c>
    </row>
    <row r="136" spans="1:7" x14ac:dyDescent="0.35">
      <c r="A136" s="1"/>
      <c r="B136" s="2" t="s">
        <v>9</v>
      </c>
      <c r="C136" s="3">
        <v>1992000</v>
      </c>
      <c r="D136" s="4">
        <f t="shared" ref="D136" si="365">C136-C135</f>
        <v>72000</v>
      </c>
      <c r="E136" s="5">
        <f t="shared" ref="E136" si="366">((C136/C135)-1)*100</f>
        <v>3.7500000000000089</v>
      </c>
      <c r="F136" s="4">
        <f t="shared" ref="F136" si="367">C136-C132</f>
        <v>220000</v>
      </c>
      <c r="G136" s="10">
        <f t="shared" ref="G136" si="368">((C136/C132)-1)*100</f>
        <v>12.415349887133175</v>
      </c>
    </row>
    <row r="137" spans="1:7" x14ac:dyDescent="0.35">
      <c r="A137" s="1" t="s">
        <v>29</v>
      </c>
      <c r="B137" s="2" t="s">
        <v>30</v>
      </c>
      <c r="C137" s="3">
        <v>1568000</v>
      </c>
      <c r="D137" s="4">
        <f t="shared" ref="D137" si="369">C137-C136</f>
        <v>-424000</v>
      </c>
      <c r="E137" s="5">
        <f t="shared" ref="E137" si="370">((C137/C136)-1)*100</f>
        <v>-21.285140562248994</v>
      </c>
      <c r="F137" s="4">
        <f t="shared" ref="F137" si="371">C137-C133</f>
        <v>-36000</v>
      </c>
      <c r="G137" s="10">
        <f t="shared" ref="G137" si="372">((C137/C133)-1)*100</f>
        <v>-2.244389027431426</v>
      </c>
    </row>
    <row r="138" spans="1:7" x14ac:dyDescent="0.35">
      <c r="A138" s="1"/>
      <c r="B138" s="2" t="s">
        <v>7</v>
      </c>
      <c r="C138" s="3">
        <v>1777000</v>
      </c>
      <c r="D138" s="4">
        <f t="shared" ref="D138" si="373">C138-C137</f>
        <v>209000</v>
      </c>
      <c r="E138" s="5">
        <f t="shared" ref="E138" si="374">((C138/C137)-1)*100</f>
        <v>13.32908163265305</v>
      </c>
      <c r="F138" s="4">
        <f t="shared" ref="F138" si="375">C138-C134</f>
        <v>-19000</v>
      </c>
      <c r="G138" s="10">
        <f t="shared" ref="G138" si="376">((C138/C134)-1)*100</f>
        <v>-1.0579064587973308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9"/>
  <sheetViews>
    <sheetView zoomScaleNormal="10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36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94840000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16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17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25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26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9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28</v>
      </c>
      <c r="B28" s="2" t="s">
        <v>11</v>
      </c>
      <c r="C28" s="3">
        <f t="shared" si="0"/>
        <v>131167000</v>
      </c>
      <c r="D28" s="4">
        <f t="shared" ref="D28" si="81">C28-C27</f>
        <v>-11818000</v>
      </c>
      <c r="E28" s="5">
        <f t="shared" ref="E28" si="82">((C28/C27)-1)*100</f>
        <v>-8.2652026436339519</v>
      </c>
      <c r="F28" s="4">
        <f t="shared" ref="F28" si="83">C28-C24</f>
        <v>5129000</v>
      </c>
      <c r="G28" s="10">
        <f t="shared" ref="G28" si="84">((C28/C24)-1)*100</f>
        <v>4.0694076389660161</v>
      </c>
    </row>
    <row r="29" spans="1:7" x14ac:dyDescent="0.35">
      <c r="A29" s="1"/>
      <c r="B29" s="2" t="s">
        <v>7</v>
      </c>
      <c r="C29" s="3">
        <f t="shared" si="0"/>
        <v>135465000</v>
      </c>
      <c r="D29" s="4">
        <f t="shared" ref="D29" si="85">C29-C28</f>
        <v>4298000</v>
      </c>
      <c r="E29" s="5">
        <f t="shared" ref="E29" si="86">((C29/C28)-1)*100</f>
        <v>3.2767388138784881</v>
      </c>
      <c r="F29" s="4">
        <f t="shared" ref="F29" si="87">C29-C25</f>
        <v>4999000</v>
      </c>
      <c r="G29" s="10">
        <f t="shared" ref="G29" si="88">((C29/C25)-1)*100</f>
        <v>3.8316496251897147</v>
      </c>
    </row>
    <row r="30" spans="1:7" x14ac:dyDescent="0.35">
      <c r="A30" s="1"/>
      <c r="B30" s="2" t="s">
        <v>8</v>
      </c>
      <c r="C30" s="3">
        <f t="shared" si="0"/>
        <v>134555000</v>
      </c>
      <c r="D30" s="4">
        <f t="shared" ref="D30" si="89">C30-C29</f>
        <v>-910000</v>
      </c>
      <c r="E30" s="5">
        <f t="shared" ref="E30" si="90">((C30/C29)-1)*100</f>
        <v>-0.67176023327059076</v>
      </c>
      <c r="F30" s="4">
        <f t="shared" ref="F30" si="91">C30-C26</f>
        <v>6990000</v>
      </c>
      <c r="G30" s="10">
        <f t="shared" ref="G30" si="92">((C30/C26)-1)*100</f>
        <v>5.4795594402853531</v>
      </c>
    </row>
    <row r="31" spans="1:7" x14ac:dyDescent="0.35">
      <c r="A31" s="1"/>
      <c r="B31" s="2" t="s">
        <v>9</v>
      </c>
      <c r="C31" s="3">
        <f t="shared" si="0"/>
        <v>148480000</v>
      </c>
      <c r="D31" s="4">
        <f t="shared" ref="D31" si="93">C31-C30</f>
        <v>13925000</v>
      </c>
      <c r="E31" s="5">
        <f t="shared" ref="E31" si="94">((C31/C30)-1)*100</f>
        <v>10.348927947679387</v>
      </c>
      <c r="F31" s="4">
        <f t="shared" ref="F31" si="95">C31-C27</f>
        <v>5495000</v>
      </c>
      <c r="G31" s="10">
        <f t="shared" ref="G31" si="96">((C31/C27)-1)*100</f>
        <v>3.8430604608875152</v>
      </c>
    </row>
    <row r="32" spans="1:7" x14ac:dyDescent="0.35">
      <c r="A32" s="1" t="s">
        <v>29</v>
      </c>
      <c r="B32" s="2" t="s">
        <v>30</v>
      </c>
      <c r="C32" s="3">
        <f t="shared" si="0"/>
        <v>137542000</v>
      </c>
      <c r="D32" s="4">
        <f t="shared" ref="D32" si="97">C32-C31</f>
        <v>-10938000</v>
      </c>
      <c r="E32" s="5">
        <f t="shared" ref="E32" si="98">((C32/C31)-1)*100</f>
        <v>-7.3666487068965498</v>
      </c>
      <c r="F32" s="4">
        <f t="shared" ref="F32" si="99">C32-C28</f>
        <v>6375000</v>
      </c>
      <c r="G32" s="10">
        <f t="shared" ref="G32" si="100">((C32/C28)-1)*100</f>
        <v>4.8602163653967745</v>
      </c>
    </row>
    <row r="33" spans="1:7" x14ac:dyDescent="0.35">
      <c r="A33" s="1"/>
      <c r="B33" s="2" t="s">
        <v>7</v>
      </c>
      <c r="C33" s="3">
        <f t="shared" si="0"/>
        <v>140140000</v>
      </c>
      <c r="D33" s="4">
        <f t="shared" ref="D33" si="101">C33-C32</f>
        <v>2598000</v>
      </c>
      <c r="E33" s="5">
        <f t="shared" ref="E33" si="102">((C33/C32)-1)*100</f>
        <v>1.888877579212167</v>
      </c>
      <c r="F33" s="4">
        <f t="shared" ref="F33" si="103">C33-C29</f>
        <v>4675000</v>
      </c>
      <c r="G33" s="10">
        <f t="shared" ref="G33" si="104">((C33/C29)-1)*100</f>
        <v>3.4510759236703104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87875000</v>
      </c>
      <c r="D40" s="18" t="s">
        <v>20</v>
      </c>
      <c r="E40" s="20" t="s">
        <v>20</v>
      </c>
      <c r="F40" s="18" t="s">
        <v>20</v>
      </c>
      <c r="G40" s="20" t="s">
        <v>20</v>
      </c>
    </row>
    <row r="41" spans="1:7" x14ac:dyDescent="0.35">
      <c r="A41" s="1"/>
      <c r="B41" s="2" t="s">
        <v>8</v>
      </c>
      <c r="C41" s="3">
        <v>89680000</v>
      </c>
      <c r="D41" s="4">
        <f t="shared" ref="D41:D42" si="105">C41-C40</f>
        <v>1805000</v>
      </c>
      <c r="E41" s="5">
        <f t="shared" ref="E41:E42" si="106">((C41/C40)-1)*100</f>
        <v>2.0540540540540553</v>
      </c>
      <c r="F41" s="18" t="s">
        <v>20</v>
      </c>
      <c r="G41" s="20" t="s">
        <v>20</v>
      </c>
    </row>
    <row r="42" spans="1:7" x14ac:dyDescent="0.35">
      <c r="A42" s="1"/>
      <c r="B42" s="2" t="s">
        <v>9</v>
      </c>
      <c r="C42" s="3">
        <v>92064000</v>
      </c>
      <c r="D42" s="4">
        <f t="shared" si="105"/>
        <v>2384000</v>
      </c>
      <c r="E42" s="5">
        <f t="shared" si="106"/>
        <v>2.6583407671721737</v>
      </c>
      <c r="F42" s="18" t="s">
        <v>20</v>
      </c>
      <c r="G42" s="20" t="s">
        <v>20</v>
      </c>
    </row>
    <row r="43" spans="1:7" x14ac:dyDescent="0.35">
      <c r="A43" s="1" t="s">
        <v>15</v>
      </c>
      <c r="B43" s="2" t="s">
        <v>11</v>
      </c>
      <c r="C43" s="3">
        <v>92236000</v>
      </c>
      <c r="D43" s="4">
        <f t="shared" ref="D43" si="107">C43-C42</f>
        <v>172000</v>
      </c>
      <c r="E43" s="5">
        <f t="shared" ref="E43" si="108">((C43/C42)-1)*100</f>
        <v>0.18682655543968973</v>
      </c>
      <c r="F43" s="18" t="s">
        <v>20</v>
      </c>
      <c r="G43" s="20" t="s">
        <v>20</v>
      </c>
    </row>
    <row r="44" spans="1:7" x14ac:dyDescent="0.35">
      <c r="A44" s="1"/>
      <c r="B44" s="2" t="s">
        <v>7</v>
      </c>
      <c r="C44" s="3">
        <v>94467000</v>
      </c>
      <c r="D44" s="4">
        <f t="shared" ref="D44" si="109">C44-C43</f>
        <v>2231000</v>
      </c>
      <c r="E44" s="5">
        <f t="shared" ref="E44" si="110">((C44/C43)-1)*100</f>
        <v>2.4187952643219601</v>
      </c>
      <c r="F44" s="4">
        <f t="shared" ref="F44" si="111">C44-C40</f>
        <v>6592000</v>
      </c>
      <c r="G44" s="10">
        <f t="shared" ref="G44" si="112">((C44/C40)-1)*100</f>
        <v>7.5015647226173598</v>
      </c>
    </row>
    <row r="45" spans="1:7" x14ac:dyDescent="0.35">
      <c r="A45" s="1"/>
      <c r="B45" s="2" t="s">
        <v>8</v>
      </c>
      <c r="C45" s="3">
        <v>96212000</v>
      </c>
      <c r="D45" s="4">
        <f t="shared" ref="D45" si="113">C45-C44</f>
        <v>1745000</v>
      </c>
      <c r="E45" s="5">
        <f t="shared" ref="E45" si="114">((C45/C44)-1)*100</f>
        <v>1.847205902590332</v>
      </c>
      <c r="F45" s="4">
        <f t="shared" ref="F45" si="115">C45-C41</f>
        <v>6532000</v>
      </c>
      <c r="G45" s="10">
        <f t="shared" ref="G45" si="116">((C45/C41)-1)*100</f>
        <v>7.283675289919711</v>
      </c>
    </row>
    <row r="46" spans="1:7" x14ac:dyDescent="0.35">
      <c r="A46" s="1"/>
      <c r="B46" s="2" t="s">
        <v>9</v>
      </c>
      <c r="C46" s="3">
        <v>98337000</v>
      </c>
      <c r="D46" s="4">
        <f t="shared" ref="D46" si="117">C46-C45</f>
        <v>2125000</v>
      </c>
      <c r="E46" s="5">
        <f t="shared" ref="E46" si="118">((C46/C45)-1)*100</f>
        <v>2.2086641998918966</v>
      </c>
      <c r="F46" s="4">
        <f t="shared" ref="F46" si="119">C46-C42</f>
        <v>6273000</v>
      </c>
      <c r="G46" s="10">
        <f t="shared" ref="G46" si="120">((C46/C42)-1)*100</f>
        <v>6.813738269030245</v>
      </c>
    </row>
    <row r="47" spans="1:7" x14ac:dyDescent="0.35">
      <c r="A47" s="1" t="s">
        <v>16</v>
      </c>
      <c r="B47" s="2" t="s">
        <v>11</v>
      </c>
      <c r="C47" s="3">
        <v>98155000</v>
      </c>
      <c r="D47" s="4">
        <f t="shared" ref="D47" si="121">C47-C46</f>
        <v>-182000</v>
      </c>
      <c r="E47" s="5">
        <f t="shared" ref="E47" si="122">((C47/C46)-1)*100</f>
        <v>-0.18507784455494836</v>
      </c>
      <c r="F47" s="4">
        <f t="shared" ref="F47" si="123">C47-C43</f>
        <v>5919000</v>
      </c>
      <c r="G47" s="10">
        <f t="shared" ref="G47" si="124">((C47/C43)-1)*100</f>
        <v>6.4172340517802073</v>
      </c>
    </row>
    <row r="48" spans="1:7" x14ac:dyDescent="0.35">
      <c r="A48" s="1"/>
      <c r="B48" s="2" t="s">
        <v>7</v>
      </c>
      <c r="C48" s="3">
        <v>80381000</v>
      </c>
      <c r="D48" s="4">
        <f t="shared" ref="D48" si="125">C48-C47</f>
        <v>-17774000</v>
      </c>
      <c r="E48" s="5">
        <f t="shared" ref="E48" si="126">((C48/C47)-1)*100</f>
        <v>-18.108094340583769</v>
      </c>
      <c r="F48" s="4">
        <f t="shared" ref="F48" si="127">C48-C44</f>
        <v>-14086000</v>
      </c>
      <c r="G48" s="10">
        <f t="shared" ref="G48" si="128">((C48/C44)-1)*100</f>
        <v>-14.911027131167497</v>
      </c>
    </row>
    <row r="49" spans="1:7" x14ac:dyDescent="0.35">
      <c r="A49" s="1"/>
      <c r="B49" s="2" t="s">
        <v>8</v>
      </c>
      <c r="C49" s="3">
        <v>88728000</v>
      </c>
      <c r="D49" s="4">
        <f t="shared" ref="D49" si="129">C49-C48</f>
        <v>8347000</v>
      </c>
      <c r="E49" s="5">
        <f t="shared" ref="E49" si="130">((C49/C48)-1)*100</f>
        <v>10.384294796033888</v>
      </c>
      <c r="F49" s="4">
        <f t="shared" ref="F49" si="131">C49-C45</f>
        <v>-7484000</v>
      </c>
      <c r="G49" s="10">
        <f t="shared" ref="G49" si="132">((C49/C45)-1)*100</f>
        <v>-7.7786554691722465</v>
      </c>
    </row>
    <row r="50" spans="1:7" x14ac:dyDescent="0.35">
      <c r="A50" s="1"/>
      <c r="B50" s="2" t="s">
        <v>9</v>
      </c>
      <c r="C50" s="3">
        <v>93579000</v>
      </c>
      <c r="D50" s="4">
        <f t="shared" ref="D50" si="133">C50-C49</f>
        <v>4851000</v>
      </c>
      <c r="E50" s="5">
        <f t="shared" ref="E50" si="134">((C50/C49)-1)*100</f>
        <v>5.4672707600757375</v>
      </c>
      <c r="F50" s="4">
        <f t="shared" ref="F50" si="135">C50-C46</f>
        <v>-4758000</v>
      </c>
      <c r="G50" s="10">
        <f t="shared" ref="G50" si="136">((C50/C46)-1)*100</f>
        <v>-4.8384636505079515</v>
      </c>
    </row>
    <row r="51" spans="1:7" x14ac:dyDescent="0.35">
      <c r="A51" s="1" t="s">
        <v>17</v>
      </c>
      <c r="B51" s="2" t="s">
        <v>11</v>
      </c>
      <c r="C51" s="3">
        <v>94735000</v>
      </c>
      <c r="D51" s="4">
        <f t="shared" ref="D51" si="137">C51-C50</f>
        <v>1156000</v>
      </c>
      <c r="E51" s="5">
        <f t="shared" ref="E51" si="138">((C51/C50)-1)*100</f>
        <v>1.2353198901462914</v>
      </c>
      <c r="F51" s="4">
        <f t="shared" ref="F51" si="139">C51-C47</f>
        <v>-3420000</v>
      </c>
      <c r="G51" s="10">
        <f t="shared" ref="G51" si="140">((C51/C47)-1)*100</f>
        <v>-3.4842850593449159</v>
      </c>
    </row>
    <row r="52" spans="1:7" x14ac:dyDescent="0.35">
      <c r="A52" s="1"/>
      <c r="B52" s="2" t="s">
        <v>7</v>
      </c>
      <c r="C52" s="3">
        <v>98140000</v>
      </c>
      <c r="D52" s="4">
        <f t="shared" ref="D52" si="141">C52-C51</f>
        <v>3405000</v>
      </c>
      <c r="E52" s="5">
        <f t="shared" ref="E52" si="142">((C52/C51)-1)*100</f>
        <v>3.5942365545996724</v>
      </c>
      <c r="F52" s="4">
        <f t="shared" ref="F52" si="143">C52-C48</f>
        <v>17759000</v>
      </c>
      <c r="G52" s="10">
        <f t="shared" ref="G52" si="144">((C52/C48)-1)*100</f>
        <v>22.09352956544457</v>
      </c>
    </row>
    <row r="53" spans="1:7" x14ac:dyDescent="0.35">
      <c r="A53" s="1"/>
      <c r="B53" s="2" t="s">
        <v>8</v>
      </c>
      <c r="C53" s="3">
        <v>98837000</v>
      </c>
      <c r="D53" s="4">
        <f t="shared" ref="D53" si="145">C53-C52</f>
        <v>697000</v>
      </c>
      <c r="E53" s="5">
        <f t="shared" ref="E53" si="146">((C53/C52)-1)*100</f>
        <v>0.71020990421846175</v>
      </c>
      <c r="F53" s="4">
        <f t="shared" ref="F53" si="147">C53-C49</f>
        <v>10109000</v>
      </c>
      <c r="G53" s="10">
        <f t="shared" ref="G53" si="148">((C53/C49)-1)*100</f>
        <v>11.393246776665755</v>
      </c>
    </row>
    <row r="54" spans="1:7" x14ac:dyDescent="0.35">
      <c r="A54" s="1"/>
      <c r="B54" s="2" t="s">
        <v>9</v>
      </c>
      <c r="C54" s="3">
        <v>104142000</v>
      </c>
      <c r="D54" s="4">
        <f t="shared" ref="D54" si="149">C54-C53</f>
        <v>5305000</v>
      </c>
      <c r="E54" s="5">
        <f t="shared" ref="E54" si="150">((C54/C53)-1)*100</f>
        <v>5.3674231310136822</v>
      </c>
      <c r="F54" s="4">
        <f t="shared" ref="F54" si="151">C54-C50</f>
        <v>10563000</v>
      </c>
      <c r="G54" s="10">
        <f t="shared" ref="G54" si="152">((C54/C50)-1)*100</f>
        <v>11.287788927002861</v>
      </c>
    </row>
    <row r="55" spans="1:7" x14ac:dyDescent="0.35">
      <c r="A55" s="1" t="s">
        <v>25</v>
      </c>
      <c r="B55" s="2" t="s">
        <v>11</v>
      </c>
      <c r="C55" s="3">
        <v>106431000</v>
      </c>
      <c r="D55" s="4">
        <f t="shared" ref="D55" si="153">C55-C54</f>
        <v>2289000</v>
      </c>
      <c r="E55" s="5">
        <f t="shared" ref="E55" si="154">((C55/C54)-1)*100</f>
        <v>2.1979604770409722</v>
      </c>
      <c r="F55" s="4">
        <f t="shared" ref="F55" si="155">C55-C51</f>
        <v>11696000</v>
      </c>
      <c r="G55" s="10">
        <f t="shared" ref="G55" si="156">((C55/C51)-1)*100</f>
        <v>12.346017839235767</v>
      </c>
    </row>
    <row r="56" spans="1:7" x14ac:dyDescent="0.35">
      <c r="A56" s="1"/>
      <c r="B56" s="2" t="s">
        <v>7</v>
      </c>
      <c r="C56" s="3">
        <v>109967000</v>
      </c>
      <c r="D56" s="4">
        <f t="shared" ref="D56" si="157">C56-C55</f>
        <v>3536000</v>
      </c>
      <c r="E56" s="5">
        <f t="shared" ref="E56" si="158">((C56/C55)-1)*100</f>
        <v>3.3223402955905756</v>
      </c>
      <c r="F56" s="4">
        <f t="shared" ref="F56" si="159">C56-C52</f>
        <v>11827000</v>
      </c>
      <c r="G56" s="10">
        <f t="shared" ref="G56" si="160">((C56/C52)-1)*100</f>
        <v>12.051151416344009</v>
      </c>
    </row>
    <row r="57" spans="1:7" x14ac:dyDescent="0.35">
      <c r="A57" s="1"/>
      <c r="B57" s="2" t="s">
        <v>8</v>
      </c>
      <c r="C57" s="3">
        <v>113855000</v>
      </c>
      <c r="D57" s="4">
        <f t="shared" ref="D57" si="161">C57-C56</f>
        <v>3888000</v>
      </c>
      <c r="E57" s="5">
        <f t="shared" ref="E57" si="162">((C57/C56)-1)*100</f>
        <v>3.5356061363863711</v>
      </c>
      <c r="F57" s="4">
        <f t="shared" ref="F57" si="163">C57-C53</f>
        <v>15018000</v>
      </c>
      <c r="G57" s="10">
        <f t="shared" ref="G57" si="164">((C57/C53)-1)*100</f>
        <v>15.19471452998371</v>
      </c>
    </row>
    <row r="58" spans="1:7" x14ac:dyDescent="0.35">
      <c r="A58" s="1"/>
      <c r="B58" s="2" t="s">
        <v>9</v>
      </c>
      <c r="C58" s="3">
        <v>118551000</v>
      </c>
      <c r="D58" s="4">
        <f t="shared" ref="D58" si="165">C58-C57</f>
        <v>4696000</v>
      </c>
      <c r="E58" s="5">
        <f t="shared" ref="E58" si="166">((C58/C57)-1)*100</f>
        <v>4.1245443766193768</v>
      </c>
      <c r="F58" s="4">
        <f t="shared" ref="F58" si="167">C58-C54</f>
        <v>14409000</v>
      </c>
      <c r="G58" s="10">
        <f t="shared" ref="G58" si="168">((C58/C54)-1)*100</f>
        <v>13.835916344990483</v>
      </c>
    </row>
    <row r="59" spans="1:7" x14ac:dyDescent="0.35">
      <c r="A59" s="1" t="s">
        <v>26</v>
      </c>
      <c r="B59" s="2" t="s">
        <v>11</v>
      </c>
      <c r="C59" s="3">
        <v>112457000</v>
      </c>
      <c r="D59" s="4">
        <f t="shared" ref="D59" si="169">C59-C58</f>
        <v>-6094000</v>
      </c>
      <c r="E59" s="5">
        <f t="shared" ref="E59" si="170">((C59/C58)-1)*100</f>
        <v>-5.1404037081087424</v>
      </c>
      <c r="F59" s="4">
        <f t="shared" ref="F59" si="171">C59-C55</f>
        <v>6026000</v>
      </c>
      <c r="G59" s="10">
        <f t="shared" ref="G59" si="172">((C59/C55)-1)*100</f>
        <v>5.6618842254606339</v>
      </c>
    </row>
    <row r="60" spans="1:7" x14ac:dyDescent="0.35">
      <c r="A60" s="1"/>
      <c r="B60" s="2" t="s">
        <v>7</v>
      </c>
      <c r="C60" s="3">
        <v>116153000</v>
      </c>
      <c r="D60" s="4">
        <f t="shared" ref="D60" si="173">C60-C59</f>
        <v>3696000</v>
      </c>
      <c r="E60" s="5">
        <f t="shared" ref="E60" si="174">((C60/C59)-1)*100</f>
        <v>3.2865895408911827</v>
      </c>
      <c r="F60" s="4">
        <f t="shared" ref="F60" si="175">C60-C56</f>
        <v>6186000</v>
      </c>
      <c r="G60" s="10">
        <f t="shared" ref="G60" si="176">((C60/C56)-1)*100</f>
        <v>5.625323960824602</v>
      </c>
    </row>
    <row r="61" spans="1:7" x14ac:dyDescent="0.35">
      <c r="A61" s="1"/>
      <c r="B61" s="2" t="s">
        <v>8</v>
      </c>
      <c r="C61" s="3">
        <v>117240000</v>
      </c>
      <c r="D61" s="4">
        <f t="shared" ref="D61" si="177">C61-C60</f>
        <v>1087000</v>
      </c>
      <c r="E61" s="5">
        <f t="shared" ref="E61" si="178">((C61/C60)-1)*100</f>
        <v>0.93583463190791694</v>
      </c>
      <c r="F61" s="4">
        <f t="shared" ref="F61" si="179">C61-C57</f>
        <v>3385000</v>
      </c>
      <c r="G61" s="10">
        <f t="shared" ref="G61" si="180">((C61/C57)-1)*100</f>
        <v>2.9730797944754306</v>
      </c>
    </row>
    <row r="62" spans="1:7" x14ac:dyDescent="0.35">
      <c r="A62" s="1"/>
      <c r="B62" s="2" t="s">
        <v>9</v>
      </c>
      <c r="C62" s="3">
        <v>121345000</v>
      </c>
      <c r="D62" s="4">
        <f t="shared" ref="D62" si="181">C62-C61</f>
        <v>4105000</v>
      </c>
      <c r="E62" s="5">
        <f t="shared" ref="E62" si="182">((C62/C61)-1)*100</f>
        <v>3.5013647219379163</v>
      </c>
      <c r="F62" s="4">
        <f t="shared" ref="F62" si="183">C62-C58</f>
        <v>2794000</v>
      </c>
      <c r="G62" s="10">
        <f t="shared" ref="G62" si="184">((C62/C58)-1)*100</f>
        <v>2.3567915918043747</v>
      </c>
    </row>
    <row r="63" spans="1:7" x14ac:dyDescent="0.35">
      <c r="A63" s="1" t="s">
        <v>28</v>
      </c>
      <c r="B63" s="2" t="s">
        <v>11</v>
      </c>
      <c r="C63" s="3">
        <v>118875000</v>
      </c>
      <c r="D63" s="4">
        <f t="shared" ref="D63" si="185">C63-C62</f>
        <v>-2470000</v>
      </c>
      <c r="E63" s="5">
        <f t="shared" ref="E63" si="186">((C63/C62)-1)*100</f>
        <v>-2.0355185627755623</v>
      </c>
      <c r="F63" s="4">
        <f t="shared" ref="F63" si="187">C63-C59</f>
        <v>6418000</v>
      </c>
      <c r="G63" s="10">
        <f t="shared" ref="G63" si="188">((C63/C59)-1)*100</f>
        <v>5.7070702579652632</v>
      </c>
    </row>
    <row r="64" spans="1:7" x14ac:dyDescent="0.35">
      <c r="A64" s="1"/>
      <c r="B64" s="2" t="s">
        <v>7</v>
      </c>
      <c r="C64" s="3">
        <v>121687000</v>
      </c>
      <c r="D64" s="4">
        <f t="shared" ref="D64" si="189">C64-C63</f>
        <v>2812000</v>
      </c>
      <c r="E64" s="5">
        <f t="shared" ref="E64" si="190">((C64/C63)-1)*100</f>
        <v>2.3655099894847487</v>
      </c>
      <c r="F64" s="4">
        <f t="shared" ref="F64" si="191">C64-C60</f>
        <v>5534000</v>
      </c>
      <c r="G64" s="10">
        <f t="shared" ref="G64" si="192">((C64/C60)-1)*100</f>
        <v>4.7644055685173825</v>
      </c>
    </row>
    <row r="65" spans="1:7" x14ac:dyDescent="0.35">
      <c r="A65" s="1"/>
      <c r="B65" s="2" t="s">
        <v>8</v>
      </c>
      <c r="C65" s="3">
        <v>123784000</v>
      </c>
      <c r="D65" s="4">
        <f t="shared" ref="D65" si="193">C65-C64</f>
        <v>2097000</v>
      </c>
      <c r="E65" s="5">
        <f t="shared" ref="E65" si="194">((C65/C64)-1)*100</f>
        <v>1.723273644678569</v>
      </c>
      <c r="F65" s="4">
        <f t="shared" ref="F65" si="195">C65-C61</f>
        <v>6544000</v>
      </c>
      <c r="G65" s="10">
        <f t="shared" ref="G65" si="196">((C65/C61)-1)*100</f>
        <v>5.5817127260320731</v>
      </c>
    </row>
    <row r="66" spans="1:7" x14ac:dyDescent="0.35">
      <c r="A66" s="1"/>
      <c r="B66" s="2" t="s">
        <v>9</v>
      </c>
      <c r="C66" s="3">
        <v>126548000</v>
      </c>
      <c r="D66" s="4">
        <f t="shared" ref="D66" si="197">C66-C65</f>
        <v>2764000</v>
      </c>
      <c r="E66" s="5">
        <f t="shared" ref="E66" si="198">((C66/C65)-1)*100</f>
        <v>2.2329218638919457</v>
      </c>
      <c r="F66" s="4">
        <f t="shared" ref="F66" si="199">C66-C62</f>
        <v>5203000</v>
      </c>
      <c r="G66" s="10">
        <f t="shared" ref="G66" si="200">((C66/C62)-1)*100</f>
        <v>4.2877745271745926</v>
      </c>
    </row>
    <row r="67" spans="1:7" x14ac:dyDescent="0.35">
      <c r="A67" s="1" t="s">
        <v>29</v>
      </c>
      <c r="B67" s="2" t="s">
        <v>30</v>
      </c>
      <c r="C67" s="3">
        <v>124217000</v>
      </c>
      <c r="D67" s="4">
        <f t="shared" ref="D67" si="201">C67-C66</f>
        <v>-2331000</v>
      </c>
      <c r="E67" s="5">
        <f t="shared" ref="E67" si="202">((C67/C66)-1)*100</f>
        <v>-1.8419888105699056</v>
      </c>
      <c r="F67" s="4">
        <f t="shared" ref="F67" si="203">C67-C63</f>
        <v>5342000</v>
      </c>
      <c r="G67" s="10">
        <f t="shared" ref="G67" si="204">((C67/C63)-1)*100</f>
        <v>4.4937960042060965</v>
      </c>
    </row>
    <row r="68" spans="1:7" x14ac:dyDescent="0.35">
      <c r="A68" s="1"/>
      <c r="B68" s="2" t="s">
        <v>7</v>
      </c>
      <c r="C68" s="3">
        <v>127600000</v>
      </c>
      <c r="D68" s="4">
        <f t="shared" ref="D68" si="205">C68-C67</f>
        <v>3383000</v>
      </c>
      <c r="E68" s="5">
        <f t="shared" ref="E68" si="206">((C68/C67)-1)*100</f>
        <v>2.723459751885815</v>
      </c>
      <c r="F68" s="4">
        <f t="shared" ref="F68" si="207">C68-C64</f>
        <v>5913000</v>
      </c>
      <c r="G68" s="10">
        <f t="shared" ref="G68" si="208">((C68/C64)-1)*100</f>
        <v>4.8591879165399865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4540000</v>
      </c>
      <c r="D75" s="18" t="s">
        <v>20</v>
      </c>
      <c r="E75" s="20" t="s">
        <v>20</v>
      </c>
      <c r="F75" s="18" t="s">
        <v>20</v>
      </c>
      <c r="G75" s="20" t="s">
        <v>20</v>
      </c>
    </row>
    <row r="76" spans="1:7" x14ac:dyDescent="0.35">
      <c r="A76" s="1"/>
      <c r="B76" s="2" t="s">
        <v>8</v>
      </c>
      <c r="C76" s="3">
        <v>4516000</v>
      </c>
      <c r="D76" s="4">
        <f t="shared" ref="D76:D77" si="209">C76-C75</f>
        <v>-24000</v>
      </c>
      <c r="E76" s="5">
        <f t="shared" ref="E76:E77" si="210">((C76/C75)-1)*100</f>
        <v>-0.52863436123348206</v>
      </c>
      <c r="F76" s="18" t="s">
        <v>20</v>
      </c>
      <c r="G76" s="20" t="s">
        <v>20</v>
      </c>
    </row>
    <row r="77" spans="1:7" x14ac:dyDescent="0.35">
      <c r="A77" s="1"/>
      <c r="B77" s="2" t="s">
        <v>9</v>
      </c>
      <c r="C77" s="3">
        <v>12916000</v>
      </c>
      <c r="D77" s="4">
        <f t="shared" si="209"/>
        <v>8400000</v>
      </c>
      <c r="E77" s="5">
        <f t="shared" si="210"/>
        <v>186.00531443755534</v>
      </c>
      <c r="F77" s="18" t="s">
        <v>20</v>
      </c>
      <c r="G77" s="20" t="s">
        <v>20</v>
      </c>
    </row>
    <row r="78" spans="1:7" x14ac:dyDescent="0.35">
      <c r="A78" s="1" t="s">
        <v>15</v>
      </c>
      <c r="B78" s="2" t="s">
        <v>11</v>
      </c>
      <c r="C78" s="3">
        <v>5274000</v>
      </c>
      <c r="D78" s="4">
        <f t="shared" ref="D78" si="211">C78-C77</f>
        <v>-7642000</v>
      </c>
      <c r="E78" s="5">
        <f t="shared" ref="E78" si="212">((C78/C77)-1)*100</f>
        <v>-59.166924744502936</v>
      </c>
      <c r="F78" s="18" t="s">
        <v>20</v>
      </c>
      <c r="G78" s="20" t="s">
        <v>20</v>
      </c>
    </row>
    <row r="79" spans="1:7" x14ac:dyDescent="0.35">
      <c r="A79" s="1"/>
      <c r="B79" s="2" t="s">
        <v>7</v>
      </c>
      <c r="C79" s="3">
        <v>4858000</v>
      </c>
      <c r="D79" s="4">
        <f t="shared" ref="D79" si="213">C79-C78</f>
        <v>-416000</v>
      </c>
      <c r="E79" s="5">
        <f t="shared" ref="E79" si="214">((C79/C78)-1)*100</f>
        <v>-7.8877512324611265</v>
      </c>
      <c r="F79" s="4">
        <f t="shared" ref="F79" si="215">C79-C75</f>
        <v>318000</v>
      </c>
      <c r="G79" s="10">
        <f t="shared" ref="G79" si="216">((C79/C75)-1)*100</f>
        <v>7.0044052863436068</v>
      </c>
    </row>
    <row r="80" spans="1:7" x14ac:dyDescent="0.35">
      <c r="A80" s="1"/>
      <c r="B80" s="2" t="s">
        <v>8</v>
      </c>
      <c r="C80" s="3">
        <v>5026000</v>
      </c>
      <c r="D80" s="4">
        <f t="shared" ref="D80" si="217">C80-C79</f>
        <v>168000</v>
      </c>
      <c r="E80" s="5">
        <f t="shared" ref="E80" si="218">((C80/C79)-1)*100</f>
        <v>3.4582132564841439</v>
      </c>
      <c r="F80" s="4">
        <f t="shared" ref="F80" si="219">C80-C76</f>
        <v>510000</v>
      </c>
      <c r="G80" s="10">
        <f t="shared" ref="G80" si="220">((C80/C76)-1)*100</f>
        <v>11.293179805137289</v>
      </c>
    </row>
    <row r="81" spans="1:7" x14ac:dyDescent="0.35">
      <c r="A81" s="1"/>
      <c r="B81" s="2" t="s">
        <v>9</v>
      </c>
      <c r="C81" s="3">
        <v>12867000</v>
      </c>
      <c r="D81" s="4">
        <f t="shared" ref="D81" si="221">C81-C80</f>
        <v>7841000</v>
      </c>
      <c r="E81" s="5">
        <f t="shared" ref="E81" si="222">((C81/C80)-1)*100</f>
        <v>156.00875447672107</v>
      </c>
      <c r="F81" s="4">
        <f t="shared" ref="F81" si="223">C81-C77</f>
        <v>-49000</v>
      </c>
      <c r="G81" s="10">
        <f t="shared" ref="G81" si="224">((C81/C77)-1)*100</f>
        <v>-0.37937441932487381</v>
      </c>
    </row>
    <row r="82" spans="1:7" x14ac:dyDescent="0.35">
      <c r="A82" s="1" t="s">
        <v>16</v>
      </c>
      <c r="B82" s="2" t="s">
        <v>11</v>
      </c>
      <c r="C82" s="3">
        <v>5093000</v>
      </c>
      <c r="D82" s="4">
        <f t="shared" ref="D82" si="225">C82-C81</f>
        <v>-7774000</v>
      </c>
      <c r="E82" s="5">
        <f t="shared" ref="E82" si="226">((C82/C81)-1)*100</f>
        <v>-60.41812388280097</v>
      </c>
      <c r="F82" s="4">
        <f t="shared" ref="F82" si="227">C82-C78</f>
        <v>-181000</v>
      </c>
      <c r="G82" s="10">
        <f t="shared" ref="G82" si="228">((C82/C78)-1)*100</f>
        <v>-3.4319302237390992</v>
      </c>
    </row>
    <row r="83" spans="1:7" x14ac:dyDescent="0.35">
      <c r="A83" s="1"/>
      <c r="B83" s="2" t="s">
        <v>7</v>
      </c>
      <c r="C83" s="3">
        <v>3914000</v>
      </c>
      <c r="D83" s="4">
        <f t="shared" ref="D83" si="229">C83-C82</f>
        <v>-1179000</v>
      </c>
      <c r="E83" s="5">
        <f t="shared" ref="E83" si="230">((C83/C82)-1)*100</f>
        <v>-23.149420773610842</v>
      </c>
      <c r="F83" s="4">
        <f t="shared" ref="F83" si="231">C83-C79</f>
        <v>-944000</v>
      </c>
      <c r="G83" s="10">
        <f t="shared" ref="G83" si="232">((C83/C79)-1)*100</f>
        <v>-19.431864965006174</v>
      </c>
    </row>
    <row r="84" spans="1:7" x14ac:dyDescent="0.35">
      <c r="A84" s="1"/>
      <c r="B84" s="2" t="s">
        <v>8</v>
      </c>
      <c r="C84" s="3">
        <v>4458000</v>
      </c>
      <c r="D84" s="4">
        <f t="shared" ref="D84" si="233">C84-C83</f>
        <v>544000</v>
      </c>
      <c r="E84" s="5">
        <f t="shared" ref="E84" si="234">((C84/C83)-1)*100</f>
        <v>13.898824731732251</v>
      </c>
      <c r="F84" s="4">
        <f t="shared" ref="F84" si="235">C84-C80</f>
        <v>-568000</v>
      </c>
      <c r="G84" s="10">
        <f t="shared" ref="G84" si="236">((C84/C80)-1)*100</f>
        <v>-11.301233585356151</v>
      </c>
    </row>
    <row r="85" spans="1:7" x14ac:dyDescent="0.35">
      <c r="A85" s="1"/>
      <c r="B85" s="2" t="s">
        <v>9</v>
      </c>
      <c r="C85" s="3">
        <v>12425000</v>
      </c>
      <c r="D85" s="4">
        <f t="shared" ref="D85" si="237">C85-C84</f>
        <v>7967000</v>
      </c>
      <c r="E85" s="5">
        <f t="shared" ref="E85" si="238">((C85/C84)-1)*100</f>
        <v>178.71242709735307</v>
      </c>
      <c r="F85" s="4">
        <f t="shared" ref="F85" si="239">C85-C81</f>
        <v>-442000</v>
      </c>
      <c r="G85" s="10">
        <f t="shared" ref="G85" si="240">((C85/C81)-1)*100</f>
        <v>-3.4351441672495486</v>
      </c>
    </row>
    <row r="86" spans="1:7" x14ac:dyDescent="0.35">
      <c r="A86" s="1" t="s">
        <v>17</v>
      </c>
      <c r="B86" s="2" t="s">
        <v>11</v>
      </c>
      <c r="C86" s="3">
        <v>6813000</v>
      </c>
      <c r="D86" s="4">
        <f t="shared" ref="D86" si="241">C86-C85</f>
        <v>-5612000</v>
      </c>
      <c r="E86" s="5">
        <f t="shared" ref="E86" si="242">((C86/C85)-1)*100</f>
        <v>-45.16700201207243</v>
      </c>
      <c r="F86" s="4">
        <f t="shared" ref="F86" si="243">C86-C82</f>
        <v>1720000</v>
      </c>
      <c r="G86" s="10">
        <f t="shared" ref="G86" si="244">((C86/C82)-1)*100</f>
        <v>33.771843707048887</v>
      </c>
    </row>
    <row r="87" spans="1:7" x14ac:dyDescent="0.35">
      <c r="A87" s="1"/>
      <c r="B87" s="2" t="s">
        <v>7</v>
      </c>
      <c r="C87" s="3">
        <v>6426000</v>
      </c>
      <c r="D87" s="4">
        <f t="shared" ref="D87" si="245">C87-C86</f>
        <v>-387000</v>
      </c>
      <c r="E87" s="5">
        <f t="shared" ref="E87" si="246">((C87/C86)-1)*100</f>
        <v>-5.6803170409511221</v>
      </c>
      <c r="F87" s="4">
        <f t="shared" ref="F87" si="247">C87-C83</f>
        <v>2512000</v>
      </c>
      <c r="G87" s="10">
        <f t="shared" ref="G87" si="248">((C87/C83)-1)*100</f>
        <v>64.179867143587117</v>
      </c>
    </row>
    <row r="88" spans="1:7" x14ac:dyDescent="0.35">
      <c r="A88" s="1"/>
      <c r="B88" s="2" t="s">
        <v>8</v>
      </c>
      <c r="C88" s="3">
        <v>7246000</v>
      </c>
      <c r="D88" s="4">
        <f t="shared" ref="D88" si="249">C88-C87</f>
        <v>820000</v>
      </c>
      <c r="E88" s="5">
        <f t="shared" ref="E88" si="250">((C88/C87)-1)*100</f>
        <v>12.760659819483354</v>
      </c>
      <c r="F88" s="4">
        <f t="shared" ref="F88" si="251">C88-C84</f>
        <v>2788000</v>
      </c>
      <c r="G88" s="10">
        <f t="shared" ref="G88" si="252">((C88/C84)-1)*100</f>
        <v>62.539255271422164</v>
      </c>
    </row>
    <row r="89" spans="1:7" x14ac:dyDescent="0.35">
      <c r="A89" s="1"/>
      <c r="B89" s="2" t="s">
        <v>9</v>
      </c>
      <c r="C89" s="3">
        <v>15962000</v>
      </c>
      <c r="D89" s="4">
        <f t="shared" ref="D89" si="253">C89-C88</f>
        <v>8716000</v>
      </c>
      <c r="E89" s="5">
        <f t="shared" ref="E89" si="254">((C89/C88)-1)*100</f>
        <v>120.2870549268562</v>
      </c>
      <c r="F89" s="4">
        <f t="shared" ref="F89" si="255">C89-C85</f>
        <v>3537000</v>
      </c>
      <c r="G89" s="10">
        <f t="shared" ref="G89" si="256">((C89/C85)-1)*100</f>
        <v>28.466800804828974</v>
      </c>
    </row>
    <row r="90" spans="1:7" x14ac:dyDescent="0.35">
      <c r="A90" s="1" t="s">
        <v>25</v>
      </c>
      <c r="B90" s="2" t="s">
        <v>11</v>
      </c>
      <c r="C90" s="3">
        <v>9835000</v>
      </c>
      <c r="D90" s="4">
        <f t="shared" ref="D90" si="257">C90-C89</f>
        <v>-6127000</v>
      </c>
      <c r="E90" s="5">
        <f t="shared" ref="E90" si="258">((C90/C89)-1)*100</f>
        <v>-38.384914171156495</v>
      </c>
      <c r="F90" s="4">
        <f t="shared" ref="F90" si="259">C90-C86</f>
        <v>3022000</v>
      </c>
      <c r="G90" s="10">
        <f t="shared" ref="G90" si="260">((C90/C86)-1)*100</f>
        <v>44.356377513576994</v>
      </c>
    </row>
    <row r="91" spans="1:7" x14ac:dyDescent="0.35">
      <c r="A91" s="1"/>
      <c r="B91" s="2" t="s">
        <v>7</v>
      </c>
      <c r="C91" s="3">
        <v>9439000</v>
      </c>
      <c r="D91" s="4">
        <f t="shared" ref="D91" si="261">C91-C90</f>
        <v>-396000</v>
      </c>
      <c r="E91" s="5">
        <f t="shared" ref="E91" si="262">((C91/C90)-1)*100</f>
        <v>-4.0264361972547018</v>
      </c>
      <c r="F91" s="4">
        <f t="shared" ref="F91" si="263">C91-C87</f>
        <v>3013000</v>
      </c>
      <c r="G91" s="10">
        <f t="shared" ref="G91" si="264">((C91/C87)-1)*100</f>
        <v>46.88764394646747</v>
      </c>
    </row>
    <row r="92" spans="1:7" x14ac:dyDescent="0.35">
      <c r="A92" s="1"/>
      <c r="B92" s="2" t="s">
        <v>8</v>
      </c>
      <c r="C92" s="3">
        <v>8172000</v>
      </c>
      <c r="D92" s="4">
        <f t="shared" ref="D92" si="265">C92-C91</f>
        <v>-1267000</v>
      </c>
      <c r="E92" s="5">
        <f t="shared" ref="E92" si="266">((C92/C91)-1)*100</f>
        <v>-13.423032100858146</v>
      </c>
      <c r="F92" s="4">
        <f t="shared" ref="F92" si="267">C92-C88</f>
        <v>926000</v>
      </c>
      <c r="G92" s="10">
        <f t="shared" ref="G92" si="268">((C92/C88)-1)*100</f>
        <v>12.779464532155682</v>
      </c>
    </row>
    <row r="93" spans="1:7" x14ac:dyDescent="0.35">
      <c r="A93" s="1"/>
      <c r="B93" s="2" t="s">
        <v>9</v>
      </c>
      <c r="C93" s="3">
        <v>19628000</v>
      </c>
      <c r="D93" s="4">
        <f t="shared" ref="D93" si="269">C93-C92</f>
        <v>11456000</v>
      </c>
      <c r="E93" s="5">
        <f t="shared" ref="E93" si="270">((C93/C92)-1)*100</f>
        <v>140.18600097895253</v>
      </c>
      <c r="F93" s="4">
        <f t="shared" ref="F93" si="271">C93-C89</f>
        <v>3666000</v>
      </c>
      <c r="G93" s="10">
        <f t="shared" ref="G93" si="272">((C93/C89)-1)*100</f>
        <v>22.967046735997986</v>
      </c>
    </row>
    <row r="94" spans="1:7" x14ac:dyDescent="0.35">
      <c r="A94" s="1" t="s">
        <v>26</v>
      </c>
      <c r="B94" s="2" t="s">
        <v>11</v>
      </c>
      <c r="C94" s="3">
        <v>10252000</v>
      </c>
      <c r="D94" s="4">
        <f t="shared" ref="D94" si="273">C94-C93</f>
        <v>-9376000</v>
      </c>
      <c r="E94" s="5">
        <f t="shared" ref="E94" si="274">((C94/C93)-1)*100</f>
        <v>-47.768493988180147</v>
      </c>
      <c r="F94" s="4">
        <f t="shared" ref="F94" si="275">C94-C90</f>
        <v>417000</v>
      </c>
      <c r="G94" s="10">
        <f t="shared" ref="G94" si="276">((C94/C90)-1)*100</f>
        <v>4.2399593289272897</v>
      </c>
    </row>
    <row r="95" spans="1:7" x14ac:dyDescent="0.35">
      <c r="A95" s="1"/>
      <c r="B95" s="2" t="s">
        <v>7</v>
      </c>
      <c r="C95" s="3">
        <v>10780000</v>
      </c>
      <c r="D95" s="4">
        <f t="shared" ref="D95" si="277">C95-C94</f>
        <v>528000</v>
      </c>
      <c r="E95" s="5">
        <f t="shared" ref="E95" si="278">((C95/C94)-1)*100</f>
        <v>5.1502145922746712</v>
      </c>
      <c r="F95" s="4">
        <f t="shared" ref="F95" si="279">C95-C91</f>
        <v>1341000</v>
      </c>
      <c r="G95" s="10">
        <f t="shared" ref="G95" si="280">((C95/C91)-1)*100</f>
        <v>14.207013454815121</v>
      </c>
    </row>
    <row r="96" spans="1:7" x14ac:dyDescent="0.35">
      <c r="A96" s="1"/>
      <c r="B96" s="2" t="s">
        <v>8</v>
      </c>
      <c r="C96" s="3">
        <v>7159000</v>
      </c>
      <c r="D96" s="4">
        <f t="shared" ref="D96" si="281">C96-C95</f>
        <v>-3621000</v>
      </c>
      <c r="E96" s="5">
        <f t="shared" ref="E96" si="282">((C96/C95)-1)*100</f>
        <v>-33.589981447124309</v>
      </c>
      <c r="F96" s="4">
        <f t="shared" ref="F96" si="283">C96-C92</f>
        <v>-1013000</v>
      </c>
      <c r="G96" s="10">
        <f t="shared" ref="G96" si="284">((C96/C92)-1)*100</f>
        <v>-12.395986294664707</v>
      </c>
    </row>
    <row r="97" spans="1:7" x14ac:dyDescent="0.35">
      <c r="A97" s="1"/>
      <c r="B97" s="2" t="s">
        <v>9</v>
      </c>
      <c r="C97" s="3">
        <v>18257000</v>
      </c>
      <c r="D97" s="4">
        <f t="shared" ref="D97" si="285">C97-C96</f>
        <v>11098000</v>
      </c>
      <c r="E97" s="5">
        <f t="shared" ref="E97" si="286">((C97/C96)-1)*100</f>
        <v>155.02165106858499</v>
      </c>
      <c r="F97" s="4">
        <f t="shared" ref="F97" si="287">C97-C93</f>
        <v>-1371000</v>
      </c>
      <c r="G97" s="10">
        <f t="shared" ref="G97" si="288">((C97/C93)-1)*100</f>
        <v>-6.9849195027511746</v>
      </c>
    </row>
    <row r="98" spans="1:7" x14ac:dyDescent="0.35">
      <c r="A98" s="1" t="s">
        <v>28</v>
      </c>
      <c r="B98" s="2" t="s">
        <v>11</v>
      </c>
      <c r="C98" s="3">
        <v>8730000</v>
      </c>
      <c r="D98" s="4">
        <f t="shared" ref="D98" si="289">C98-C97</f>
        <v>-9527000</v>
      </c>
      <c r="E98" s="5">
        <f t="shared" ref="E98" si="290">((C98/C97)-1)*100</f>
        <v>-52.182724434463502</v>
      </c>
      <c r="F98" s="4">
        <f t="shared" ref="F98" si="291">C98-C94</f>
        <v>-1522000</v>
      </c>
      <c r="G98" s="10">
        <f t="shared" ref="G98" si="292">((C98/C94)-1)*100</f>
        <v>-14.845883730003905</v>
      </c>
    </row>
    <row r="99" spans="1:7" x14ac:dyDescent="0.35">
      <c r="A99" s="1"/>
      <c r="B99" s="2" t="s">
        <v>7</v>
      </c>
      <c r="C99" s="3">
        <v>10058000</v>
      </c>
      <c r="D99" s="4">
        <f t="shared" ref="D99" si="293">C99-C98</f>
        <v>1328000</v>
      </c>
      <c r="E99" s="5">
        <f t="shared" ref="E99" si="294">((C99/C98)-1)*100</f>
        <v>15.211912943871697</v>
      </c>
      <c r="F99" s="4">
        <f t="shared" ref="F99" si="295">C99-C95</f>
        <v>-722000</v>
      </c>
      <c r="G99" s="10">
        <f t="shared" ref="G99" si="296">((C99/C95)-1)*100</f>
        <v>-6.6975881261595589</v>
      </c>
    </row>
    <row r="100" spans="1:7" x14ac:dyDescent="0.35">
      <c r="A100" s="1"/>
      <c r="B100" s="2" t="s">
        <v>8</v>
      </c>
      <c r="C100" s="3">
        <v>7409000</v>
      </c>
      <c r="D100" s="4">
        <f t="shared" ref="D100" si="297">C100-C99</f>
        <v>-2649000</v>
      </c>
      <c r="E100" s="5">
        <f t="shared" ref="E100" si="298">((C100/C99)-1)*100</f>
        <v>-26.33724398488765</v>
      </c>
      <c r="F100" s="4">
        <f t="shared" ref="F100" si="299">C100-C96</f>
        <v>250000</v>
      </c>
      <c r="G100" s="10">
        <f t="shared" ref="G100" si="300">((C100/C96)-1)*100</f>
        <v>3.4921078362899927</v>
      </c>
    </row>
    <row r="101" spans="1:7" x14ac:dyDescent="0.35">
      <c r="A101" s="1"/>
      <c r="B101" s="2" t="s">
        <v>9</v>
      </c>
      <c r="C101" s="3">
        <v>18508000</v>
      </c>
      <c r="D101" s="4">
        <f t="shared" ref="D101" si="301">C101-C100</f>
        <v>11099000</v>
      </c>
      <c r="E101" s="5">
        <f t="shared" ref="E101" si="302">((C101/C100)-1)*100</f>
        <v>149.8042920772034</v>
      </c>
      <c r="F101" s="4">
        <f t="shared" ref="F101" si="303">C101-C97</f>
        <v>251000</v>
      </c>
      <c r="G101" s="10">
        <f t="shared" ref="G101" si="304">((C101/C97)-1)*100</f>
        <v>1.3748151393985886</v>
      </c>
    </row>
    <row r="102" spans="1:7" x14ac:dyDescent="0.35">
      <c r="A102" s="1" t="s">
        <v>29</v>
      </c>
      <c r="B102" s="2" t="s">
        <v>30</v>
      </c>
      <c r="C102" s="3">
        <v>9942000</v>
      </c>
      <c r="D102" s="4">
        <f t="shared" ref="D102" si="305">C102-C101</f>
        <v>-8566000</v>
      </c>
      <c r="E102" s="5">
        <f t="shared" ref="E102" si="306">((C102/C101)-1)*100</f>
        <v>-46.282688567106113</v>
      </c>
      <c r="F102" s="4">
        <f t="shared" ref="F102" si="307">C102-C98</f>
        <v>1212000</v>
      </c>
      <c r="G102" s="10">
        <f t="shared" ref="G102" si="308">((C102/C98)-1)*100</f>
        <v>13.883161512027486</v>
      </c>
    </row>
    <row r="103" spans="1:7" x14ac:dyDescent="0.35">
      <c r="A103" s="1"/>
      <c r="B103" s="2" t="s">
        <v>7</v>
      </c>
      <c r="C103" s="3">
        <v>8927000</v>
      </c>
      <c r="D103" s="4">
        <f t="shared" ref="D103" si="309">C103-C102</f>
        <v>-1015000</v>
      </c>
      <c r="E103" s="5">
        <f t="shared" ref="E103" si="310">((C103/C102)-1)*100</f>
        <v>-10.209213437940058</v>
      </c>
      <c r="F103" s="4">
        <f t="shared" ref="F103" si="311">C103-C99</f>
        <v>-1131000</v>
      </c>
      <c r="G103" s="10">
        <f t="shared" ref="G103" si="312">((C103/C99)-1)*100</f>
        <v>-11.244780274408427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33" t="s">
        <v>19</v>
      </c>
      <c r="D108" s="14" t="str">
        <f>TotalEarnings!D108</f>
        <v>Change in overtime payments</v>
      </c>
      <c r="E108" s="14" t="str">
        <f>TotalEarnings!E108</f>
        <v>% change in overtime payments</v>
      </c>
      <c r="F108" s="14" t="str">
        <f>TotalEarnings!F108</f>
        <v>Change in overtime payments</v>
      </c>
      <c r="G108" s="14" t="str">
        <f>TotalEarnings!G108</f>
        <v>% change in overtime payments</v>
      </c>
    </row>
    <row r="109" spans="1:7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2425000</v>
      </c>
      <c r="D110" s="18" t="s">
        <v>20</v>
      </c>
      <c r="E110" s="20" t="s">
        <v>20</v>
      </c>
      <c r="F110" s="18" t="s">
        <v>20</v>
      </c>
      <c r="G110" s="20" t="s">
        <v>20</v>
      </c>
    </row>
    <row r="111" spans="1:7" x14ac:dyDescent="0.35">
      <c r="A111" s="1"/>
      <c r="B111" s="2" t="s">
        <v>8</v>
      </c>
      <c r="C111" s="3">
        <v>2318000</v>
      </c>
      <c r="D111" s="4">
        <f t="shared" ref="D111:D123" si="313">C111-C110</f>
        <v>-107000</v>
      </c>
      <c r="E111" s="5">
        <f t="shared" ref="E111:E123" si="314">((C111/C110)-1)*100</f>
        <v>-4.4123711340206206</v>
      </c>
      <c r="F111" s="18" t="s">
        <v>20</v>
      </c>
      <c r="G111" s="20" t="s">
        <v>20</v>
      </c>
    </row>
    <row r="112" spans="1:7" x14ac:dyDescent="0.35">
      <c r="A112" s="1"/>
      <c r="B112" s="2" t="s">
        <v>9</v>
      </c>
      <c r="C112" s="3">
        <v>2541000</v>
      </c>
      <c r="D112" s="4">
        <f t="shared" si="313"/>
        <v>223000</v>
      </c>
      <c r="E112" s="5">
        <f t="shared" si="314"/>
        <v>9.6203623813632344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v>2424000</v>
      </c>
      <c r="D113" s="4">
        <f t="shared" si="313"/>
        <v>-117000</v>
      </c>
      <c r="E113" s="5">
        <f t="shared" si="314"/>
        <v>-4.6044864226682414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v>2765000</v>
      </c>
      <c r="D114" s="4">
        <f t="shared" si="313"/>
        <v>341000</v>
      </c>
      <c r="E114" s="5">
        <f t="shared" si="314"/>
        <v>14.067656765676562</v>
      </c>
      <c r="F114" s="4">
        <f t="shared" ref="F114:F123" si="315">C114-C110</f>
        <v>340000</v>
      </c>
      <c r="G114" s="10">
        <f t="shared" ref="G114:G123" si="316">((C114/C110)-1)*100</f>
        <v>14.020618556701026</v>
      </c>
    </row>
    <row r="115" spans="1:7" x14ac:dyDescent="0.35">
      <c r="A115" s="1"/>
      <c r="B115" s="2" t="s">
        <v>8</v>
      </c>
      <c r="C115" s="3">
        <v>2512000</v>
      </c>
      <c r="D115" s="4">
        <f t="shared" si="313"/>
        <v>-253000</v>
      </c>
      <c r="E115" s="5">
        <f t="shared" si="314"/>
        <v>-9.150090415913203</v>
      </c>
      <c r="F115" s="4">
        <f t="shared" si="315"/>
        <v>194000</v>
      </c>
      <c r="G115" s="10">
        <f t="shared" si="316"/>
        <v>8.3692838654012114</v>
      </c>
    </row>
    <row r="116" spans="1:7" x14ac:dyDescent="0.35">
      <c r="A116" s="1"/>
      <c r="B116" s="2" t="s">
        <v>9</v>
      </c>
      <c r="C116" s="3">
        <v>2610000</v>
      </c>
      <c r="D116" s="4">
        <f t="shared" si="313"/>
        <v>98000</v>
      </c>
      <c r="E116" s="5">
        <f t="shared" si="314"/>
        <v>3.9012738853503093</v>
      </c>
      <c r="F116" s="4">
        <f t="shared" si="315"/>
        <v>69000</v>
      </c>
      <c r="G116" s="10">
        <f t="shared" si="316"/>
        <v>2.7154663518299982</v>
      </c>
    </row>
    <row r="117" spans="1:7" x14ac:dyDescent="0.35">
      <c r="A117" s="1" t="s">
        <v>16</v>
      </c>
      <c r="B117" s="2" t="s">
        <v>11</v>
      </c>
      <c r="C117" s="3">
        <v>2667000</v>
      </c>
      <c r="D117" s="4">
        <f t="shared" si="313"/>
        <v>57000</v>
      </c>
      <c r="E117" s="5">
        <f t="shared" si="314"/>
        <v>2.1839080459770122</v>
      </c>
      <c r="F117" s="4">
        <f t="shared" si="315"/>
        <v>243000</v>
      </c>
      <c r="G117" s="10">
        <f t="shared" si="316"/>
        <v>10.024752475247523</v>
      </c>
    </row>
    <row r="118" spans="1:7" x14ac:dyDescent="0.35">
      <c r="A118" s="1"/>
      <c r="B118" s="2" t="s">
        <v>7</v>
      </c>
      <c r="C118" s="3">
        <v>1754000</v>
      </c>
      <c r="D118" s="4">
        <f t="shared" si="313"/>
        <v>-913000</v>
      </c>
      <c r="E118" s="5">
        <f t="shared" si="314"/>
        <v>-34.233220847394072</v>
      </c>
      <c r="F118" s="4">
        <f t="shared" si="315"/>
        <v>-1011000</v>
      </c>
      <c r="G118" s="10">
        <f t="shared" si="316"/>
        <v>-36.564195298372518</v>
      </c>
    </row>
    <row r="119" spans="1:7" x14ac:dyDescent="0.35">
      <c r="A119" s="1"/>
      <c r="B119" s="2" t="s">
        <v>8</v>
      </c>
      <c r="C119" s="3">
        <v>1942000</v>
      </c>
      <c r="D119" s="4">
        <f t="shared" si="313"/>
        <v>188000</v>
      </c>
      <c r="E119" s="5">
        <f t="shared" si="314"/>
        <v>10.718358038768528</v>
      </c>
      <c r="F119" s="4">
        <f t="shared" si="315"/>
        <v>-570000</v>
      </c>
      <c r="G119" s="10">
        <f t="shared" si="316"/>
        <v>-22.691082802547768</v>
      </c>
    </row>
    <row r="120" spans="1:7" x14ac:dyDescent="0.35">
      <c r="A120" s="1"/>
      <c r="B120" s="2" t="s">
        <v>9</v>
      </c>
      <c r="C120" s="3">
        <v>2348000</v>
      </c>
      <c r="D120" s="4">
        <f t="shared" si="313"/>
        <v>406000</v>
      </c>
      <c r="E120" s="5">
        <f t="shared" si="314"/>
        <v>20.906282183316161</v>
      </c>
      <c r="F120" s="4">
        <f t="shared" si="315"/>
        <v>-262000</v>
      </c>
      <c r="G120" s="10">
        <f t="shared" si="316"/>
        <v>-10.038314176245212</v>
      </c>
    </row>
    <row r="121" spans="1:7" x14ac:dyDescent="0.35">
      <c r="A121" s="1" t="s">
        <v>17</v>
      </c>
      <c r="B121" s="2" t="s">
        <v>11</v>
      </c>
      <c r="C121" s="3">
        <v>2311000</v>
      </c>
      <c r="D121" s="4">
        <f t="shared" si="313"/>
        <v>-37000</v>
      </c>
      <c r="E121" s="5">
        <f t="shared" si="314"/>
        <v>-1.5758091993185674</v>
      </c>
      <c r="F121" s="4">
        <f t="shared" si="315"/>
        <v>-356000</v>
      </c>
      <c r="G121" s="10">
        <f t="shared" si="316"/>
        <v>-13.348331458567674</v>
      </c>
    </row>
    <row r="122" spans="1:7" x14ac:dyDescent="0.35">
      <c r="A122" s="1"/>
      <c r="B122" s="2" t="s">
        <v>7</v>
      </c>
      <c r="C122" s="3">
        <v>2608000</v>
      </c>
      <c r="D122" s="4">
        <f t="shared" si="313"/>
        <v>297000</v>
      </c>
      <c r="E122" s="5">
        <f t="shared" si="314"/>
        <v>12.851579402855906</v>
      </c>
      <c r="F122" s="4">
        <f t="shared" si="315"/>
        <v>854000</v>
      </c>
      <c r="G122" s="10">
        <f t="shared" si="316"/>
        <v>48.688711516533644</v>
      </c>
    </row>
    <row r="123" spans="1:7" x14ac:dyDescent="0.35">
      <c r="A123" s="1"/>
      <c r="B123" s="2" t="s">
        <v>8</v>
      </c>
      <c r="C123" s="3">
        <v>2369000</v>
      </c>
      <c r="D123" s="4">
        <f t="shared" si="313"/>
        <v>-239000</v>
      </c>
      <c r="E123" s="5">
        <f t="shared" si="314"/>
        <v>-9.1641104294478577</v>
      </c>
      <c r="F123" s="4">
        <f t="shared" si="315"/>
        <v>427000</v>
      </c>
      <c r="G123" s="10">
        <f t="shared" si="316"/>
        <v>21.987641606591147</v>
      </c>
    </row>
    <row r="124" spans="1:7" x14ac:dyDescent="0.35">
      <c r="A124" s="1"/>
      <c r="B124" s="2" t="s">
        <v>9</v>
      </c>
      <c r="C124" s="3">
        <v>2739000</v>
      </c>
      <c r="D124" s="4">
        <f t="shared" ref="D124" si="317">C124-C123</f>
        <v>370000</v>
      </c>
      <c r="E124" s="5">
        <f t="shared" ref="E124" si="318">((C124/C123)-1)*100</f>
        <v>15.618404390037988</v>
      </c>
      <c r="F124" s="4">
        <f t="shared" ref="F124" si="319">C124-C120</f>
        <v>391000</v>
      </c>
      <c r="G124" s="10">
        <f t="shared" ref="G124" si="320">((C124/C120)-1)*100</f>
        <v>16.652470187393533</v>
      </c>
    </row>
    <row r="125" spans="1:7" x14ac:dyDescent="0.35">
      <c r="A125" s="1" t="s">
        <v>25</v>
      </c>
      <c r="B125" s="2" t="s">
        <v>11</v>
      </c>
      <c r="C125" s="3">
        <v>2885000</v>
      </c>
      <c r="D125" s="4">
        <f t="shared" ref="D125" si="321">C125-C124</f>
        <v>146000</v>
      </c>
      <c r="E125" s="5">
        <f t="shared" ref="E125" si="322">((C125/C124)-1)*100</f>
        <v>5.3304125593282237</v>
      </c>
      <c r="F125" s="4">
        <f t="shared" ref="F125" si="323">C125-C121</f>
        <v>574000</v>
      </c>
      <c r="G125" s="10">
        <f t="shared" ref="G125" si="324">((C125/C121)-1)*100</f>
        <v>24.837732583297267</v>
      </c>
    </row>
    <row r="126" spans="1:7" x14ac:dyDescent="0.35">
      <c r="A126" s="1"/>
      <c r="B126" s="2" t="s">
        <v>7</v>
      </c>
      <c r="C126" s="3">
        <v>3078000</v>
      </c>
      <c r="D126" s="4">
        <f t="shared" ref="D126" si="325">C126-C125</f>
        <v>193000</v>
      </c>
      <c r="E126" s="5">
        <f t="shared" ref="E126" si="326">((C126/C125)-1)*100</f>
        <v>6.689774696707107</v>
      </c>
      <c r="F126" s="4">
        <f t="shared" ref="F126" si="327">C126-C122</f>
        <v>470000</v>
      </c>
      <c r="G126" s="10">
        <f t="shared" ref="G126" si="328">((C126/C122)-1)*100</f>
        <v>18.021472392638028</v>
      </c>
    </row>
    <row r="127" spans="1:7" x14ac:dyDescent="0.35">
      <c r="A127" s="1"/>
      <c r="B127" s="2" t="s">
        <v>8</v>
      </c>
      <c r="C127" s="3">
        <v>2776000</v>
      </c>
      <c r="D127" s="4">
        <f t="shared" ref="D127" si="329">C127-C126</f>
        <v>-302000</v>
      </c>
      <c r="E127" s="5">
        <f t="shared" ref="E127" si="330">((C127/C126)-1)*100</f>
        <v>-9.8115659519168332</v>
      </c>
      <c r="F127" s="4">
        <f t="shared" ref="F127" si="331">C127-C123</f>
        <v>407000</v>
      </c>
      <c r="G127" s="10">
        <f t="shared" ref="G127" si="332">((C127/C123)-1)*100</f>
        <v>17.18024482904179</v>
      </c>
    </row>
    <row r="128" spans="1:7" x14ac:dyDescent="0.35">
      <c r="A128" s="1"/>
      <c r="B128" s="2" t="s">
        <v>9</v>
      </c>
      <c r="C128" s="3">
        <v>3599000</v>
      </c>
      <c r="D128" s="4">
        <f t="shared" ref="D128" si="333">C128-C127</f>
        <v>823000</v>
      </c>
      <c r="E128" s="5">
        <f t="shared" ref="E128" si="334">((C128/C127)-1)*100</f>
        <v>29.646974063400577</v>
      </c>
      <c r="F128" s="4">
        <f t="shared" ref="F128" si="335">C128-C124</f>
        <v>860000</v>
      </c>
      <c r="G128" s="10">
        <f t="shared" ref="G128" si="336">((C128/C124)-1)*100</f>
        <v>31.39832055494707</v>
      </c>
    </row>
    <row r="129" spans="1:7" x14ac:dyDescent="0.35">
      <c r="A129" s="1" t="s">
        <v>26</v>
      </c>
      <c r="B129" s="2" t="s">
        <v>11</v>
      </c>
      <c r="C129" s="3">
        <v>3329000</v>
      </c>
      <c r="D129" s="4">
        <f t="shared" ref="D129" si="337">C129-C128</f>
        <v>-270000</v>
      </c>
      <c r="E129" s="5">
        <f t="shared" ref="E129" si="338">((C129/C128)-1)*100</f>
        <v>-7.5020839121978327</v>
      </c>
      <c r="F129" s="4">
        <f t="shared" ref="F129" si="339">C129-C125</f>
        <v>444000</v>
      </c>
      <c r="G129" s="10">
        <f t="shared" ref="G129" si="340">((C129/C125)-1)*100</f>
        <v>15.389948006932407</v>
      </c>
    </row>
    <row r="130" spans="1:7" x14ac:dyDescent="0.35">
      <c r="A130" s="1"/>
      <c r="B130" s="2" t="s">
        <v>7</v>
      </c>
      <c r="C130" s="3">
        <v>3533000</v>
      </c>
      <c r="D130" s="4">
        <f t="shared" ref="D130" si="341">C130-C129</f>
        <v>204000</v>
      </c>
      <c r="E130" s="5">
        <f t="shared" ref="E130" si="342">((C130/C129)-1)*100</f>
        <v>6.127966356263137</v>
      </c>
      <c r="F130" s="4">
        <f t="shared" ref="F130" si="343">C130-C126</f>
        <v>455000</v>
      </c>
      <c r="G130" s="10">
        <f t="shared" ref="G130" si="344">((C130/C126)-1)*100</f>
        <v>14.782326185834949</v>
      </c>
    </row>
    <row r="131" spans="1:7" x14ac:dyDescent="0.35">
      <c r="A131" s="1"/>
      <c r="B131" s="2" t="s">
        <v>8</v>
      </c>
      <c r="C131" s="3">
        <v>3166000</v>
      </c>
      <c r="D131" s="4">
        <f t="shared" ref="D131" si="345">C131-C130</f>
        <v>-367000</v>
      </c>
      <c r="E131" s="5">
        <f t="shared" ref="E131" si="346">((C131/C130)-1)*100</f>
        <v>-10.387772431361453</v>
      </c>
      <c r="F131" s="4">
        <f t="shared" ref="F131" si="347">C131-C127</f>
        <v>390000</v>
      </c>
      <c r="G131" s="10">
        <f t="shared" ref="G131" si="348">((C131/C127)-1)*100</f>
        <v>14.048991354466867</v>
      </c>
    </row>
    <row r="132" spans="1:7" x14ac:dyDescent="0.35">
      <c r="A132" s="1"/>
      <c r="B132" s="2" t="s">
        <v>9</v>
      </c>
      <c r="C132" s="3">
        <v>3383000</v>
      </c>
      <c r="D132" s="4">
        <f t="shared" ref="D132" si="349">C132-C131</f>
        <v>217000</v>
      </c>
      <c r="E132" s="5">
        <f t="shared" ref="E132" si="350">((C132/C131)-1)*100</f>
        <v>6.8540745420088367</v>
      </c>
      <c r="F132" s="4">
        <f t="shared" ref="F132" si="351">C132-C128</f>
        <v>-216000</v>
      </c>
      <c r="G132" s="10">
        <f t="shared" ref="G132" si="352">((C132/C128)-1)*100</f>
        <v>-6.0016671297582702</v>
      </c>
    </row>
    <row r="133" spans="1:7" x14ac:dyDescent="0.35">
      <c r="A133" s="1" t="s">
        <v>28</v>
      </c>
      <c r="B133" s="2" t="s">
        <v>11</v>
      </c>
      <c r="C133" s="3">
        <v>3562000</v>
      </c>
      <c r="D133" s="4">
        <f t="shared" ref="D133" si="353">C133-C132</f>
        <v>179000</v>
      </c>
      <c r="E133" s="5">
        <f t="shared" ref="E133" si="354">((C133/C132)-1)*100</f>
        <v>5.291161690806967</v>
      </c>
      <c r="F133" s="4">
        <f t="shared" ref="F133" si="355">C133-C129</f>
        <v>233000</v>
      </c>
      <c r="G133" s="10">
        <f t="shared" ref="G133" si="356">((C133/C129)-1)*100</f>
        <v>6.9990988284770239</v>
      </c>
    </row>
    <row r="134" spans="1:7" x14ac:dyDescent="0.35">
      <c r="A134" s="1"/>
      <c r="B134" s="2" t="s">
        <v>7</v>
      </c>
      <c r="C134" s="3">
        <v>3720000</v>
      </c>
      <c r="D134" s="4">
        <f t="shared" ref="D134" si="357">C134-C133</f>
        <v>158000</v>
      </c>
      <c r="E134" s="5">
        <f t="shared" ref="E134" si="358">((C134/C133)-1)*100</f>
        <v>4.4357102751263255</v>
      </c>
      <c r="F134" s="4">
        <f t="shared" ref="F134" si="359">C134-C130</f>
        <v>187000</v>
      </c>
      <c r="G134" s="10">
        <f t="shared" ref="G134" si="360">((C134/C130)-1)*100</f>
        <v>5.2929521652986145</v>
      </c>
    </row>
    <row r="135" spans="1:7" x14ac:dyDescent="0.35">
      <c r="A135" s="1"/>
      <c r="B135" s="2" t="s">
        <v>8</v>
      </c>
      <c r="C135" s="3">
        <v>3362000</v>
      </c>
      <c r="D135" s="4">
        <f t="shared" ref="D135" si="361">C135-C134</f>
        <v>-358000</v>
      </c>
      <c r="E135" s="5">
        <f t="shared" ref="E135" si="362">((C135/C134)-1)*100</f>
        <v>-9.6236559139784905</v>
      </c>
      <c r="F135" s="4">
        <f t="shared" ref="F135" si="363">C135-C131</f>
        <v>196000</v>
      </c>
      <c r="G135" s="10">
        <f t="shared" ref="G135" si="364">((C135/C131)-1)*100</f>
        <v>6.1907770056853995</v>
      </c>
    </row>
    <row r="136" spans="1:7" x14ac:dyDescent="0.35">
      <c r="A136" s="1"/>
      <c r="B136" s="2" t="s">
        <v>9</v>
      </c>
      <c r="C136" s="3">
        <v>3424000</v>
      </c>
      <c r="D136" s="4">
        <f t="shared" ref="D136" si="365">C136-C135</f>
        <v>62000</v>
      </c>
      <c r="E136" s="5">
        <f t="shared" ref="E136" si="366">((C136/C135)-1)*100</f>
        <v>1.844140392623439</v>
      </c>
      <c r="F136" s="4">
        <f t="shared" ref="F136" si="367">C136-C132</f>
        <v>41000</v>
      </c>
      <c r="G136" s="10">
        <f t="shared" ref="G136" si="368">((C136/C132)-1)*100</f>
        <v>1.211942063257454</v>
      </c>
    </row>
    <row r="137" spans="1:7" x14ac:dyDescent="0.35">
      <c r="A137" s="1" t="s">
        <v>29</v>
      </c>
      <c r="B137" s="2" t="s">
        <v>30</v>
      </c>
      <c r="C137" s="3">
        <v>3383000</v>
      </c>
      <c r="D137" s="4">
        <f t="shared" ref="D137" si="369">C137-C136</f>
        <v>-41000</v>
      </c>
      <c r="E137" s="5">
        <f t="shared" ref="E137" si="370">((C137/C136)-1)*100</f>
        <v>-1.1974299065420579</v>
      </c>
      <c r="F137" s="4">
        <f t="shared" ref="F137" si="371">C137-C133</f>
        <v>-179000</v>
      </c>
      <c r="G137" s="10">
        <f t="shared" ref="G137" si="372">((C137/C133)-1)*100</f>
        <v>-5.0252667040988186</v>
      </c>
    </row>
    <row r="138" spans="1:7" x14ac:dyDescent="0.35">
      <c r="A138" s="1"/>
      <c r="B138" s="2" t="s">
        <v>7</v>
      </c>
      <c r="C138" s="3">
        <v>3613000</v>
      </c>
      <c r="D138" s="4">
        <f t="shared" ref="D138" si="373">C138-C137</f>
        <v>230000</v>
      </c>
      <c r="E138" s="5">
        <f t="shared" ref="E138" si="374">((C138/C137)-1)*100</f>
        <v>6.7986993792491957</v>
      </c>
      <c r="F138" s="4">
        <f t="shared" ref="F138" si="375">C138-C134</f>
        <v>-107000</v>
      </c>
      <c r="G138" s="10">
        <f t="shared" ref="G138" si="376">((C138/C134)-1)*100</f>
        <v>-2.8763440860215095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9"/>
  <sheetViews>
    <sheetView zoomScaleNormal="10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37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37871000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16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17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25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26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9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28</v>
      </c>
      <c r="B28" s="2" t="s">
        <v>11</v>
      </c>
      <c r="C28" s="3">
        <f t="shared" si="0"/>
        <v>47109000</v>
      </c>
      <c r="D28" s="4">
        <f t="shared" ref="D28" si="81">C28-C27</f>
        <v>-3410000</v>
      </c>
      <c r="E28" s="5">
        <f t="shared" ref="E28" si="82">((C28/C27)-1)*100</f>
        <v>-6.7499356677685585</v>
      </c>
      <c r="F28" s="4">
        <f t="shared" ref="F28" si="83">C28-C24</f>
        <v>3851000</v>
      </c>
      <c r="G28" s="10">
        <f t="shared" ref="G28" si="84">((C28/C24)-1)*100</f>
        <v>8.9023995561514635</v>
      </c>
    </row>
    <row r="29" spans="1:7" x14ac:dyDescent="0.35">
      <c r="A29" s="1"/>
      <c r="B29" s="2" t="s">
        <v>7</v>
      </c>
      <c r="C29" s="3">
        <f t="shared" si="0"/>
        <v>48528000</v>
      </c>
      <c r="D29" s="4">
        <f t="shared" ref="D29" si="85">C29-C28</f>
        <v>1419000</v>
      </c>
      <c r="E29" s="5">
        <f t="shared" ref="E29" si="86">((C29/C28)-1)*100</f>
        <v>3.0121632809017473</v>
      </c>
      <c r="F29" s="4">
        <f t="shared" ref="F29" si="87">C29-C25</f>
        <v>2950000</v>
      </c>
      <c r="G29" s="10">
        <f t="shared" ref="G29" si="88">((C29/C25)-1)*100</f>
        <v>6.4724209048224957</v>
      </c>
    </row>
    <row r="30" spans="1:7" x14ac:dyDescent="0.35">
      <c r="A30" s="1"/>
      <c r="B30" s="2" t="s">
        <v>8</v>
      </c>
      <c r="C30" s="3">
        <f t="shared" si="0"/>
        <v>47799000</v>
      </c>
      <c r="D30" s="4">
        <f t="shared" ref="D30" si="89">C30-C29</f>
        <v>-729000</v>
      </c>
      <c r="E30" s="5">
        <f t="shared" ref="E30" si="90">((C30/C29)-1)*100</f>
        <v>-1.5022255192878364</v>
      </c>
      <c r="F30" s="4">
        <f t="shared" ref="F30" si="91">C30-C26</f>
        <v>2139000</v>
      </c>
      <c r="G30" s="10">
        <f t="shared" ref="G30" si="92">((C30/C26)-1)*100</f>
        <v>4.6846254927726649</v>
      </c>
    </row>
    <row r="31" spans="1:7" x14ac:dyDescent="0.35">
      <c r="A31" s="1"/>
      <c r="B31" s="2" t="s">
        <v>9</v>
      </c>
      <c r="C31" s="3">
        <f t="shared" si="0"/>
        <v>52355000</v>
      </c>
      <c r="D31" s="4">
        <f t="shared" ref="D31" si="93">C31-C30</f>
        <v>4556000</v>
      </c>
      <c r="E31" s="5">
        <f t="shared" ref="E31" si="94">((C31/C30)-1)*100</f>
        <v>9.5315801585807325</v>
      </c>
      <c r="F31" s="4">
        <f t="shared" ref="F31" si="95">C31-C27</f>
        <v>1836000</v>
      </c>
      <c r="G31" s="10">
        <f t="shared" ref="G31" si="96">((C31/C27)-1)*100</f>
        <v>3.6342762129099926</v>
      </c>
    </row>
    <row r="32" spans="1:7" x14ac:dyDescent="0.35">
      <c r="A32" s="1" t="s">
        <v>29</v>
      </c>
      <c r="B32" s="2" t="s">
        <v>30</v>
      </c>
      <c r="C32" s="3">
        <f t="shared" si="0"/>
        <v>48057000</v>
      </c>
      <c r="D32" s="4">
        <f t="shared" ref="D32" si="97">C32-C31</f>
        <v>-4298000</v>
      </c>
      <c r="E32" s="5">
        <f t="shared" ref="E32" si="98">((C32/C31)-1)*100</f>
        <v>-8.2093400821316003</v>
      </c>
      <c r="F32" s="4">
        <f t="shared" ref="F32" si="99">C32-C28</f>
        <v>948000</v>
      </c>
      <c r="G32" s="10">
        <f t="shared" ref="G32" si="100">((C32/C28)-1)*100</f>
        <v>2.0123543271986177</v>
      </c>
    </row>
    <row r="33" spans="1:7" x14ac:dyDescent="0.35">
      <c r="A33" s="1"/>
      <c r="B33" s="2" t="s">
        <v>7</v>
      </c>
      <c r="C33" s="3">
        <f t="shared" si="0"/>
        <v>49546000</v>
      </c>
      <c r="D33" s="4">
        <f t="shared" ref="D33" si="101">C33-C32</f>
        <v>1489000</v>
      </c>
      <c r="E33" s="5">
        <f t="shared" ref="E33" si="102">((C33/C32)-1)*100</f>
        <v>3.0984039786087436</v>
      </c>
      <c r="F33" s="4">
        <f t="shared" ref="F33" si="103">C33-C29</f>
        <v>1018000</v>
      </c>
      <c r="G33" s="10">
        <f t="shared" ref="G33" si="104">((C33/C29)-1)*100</f>
        <v>2.0977579953840975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32903000</v>
      </c>
      <c r="D40" s="18" t="s">
        <v>20</v>
      </c>
      <c r="E40" s="20" t="s">
        <v>20</v>
      </c>
      <c r="F40" s="18" t="s">
        <v>20</v>
      </c>
      <c r="G40" s="20" t="s">
        <v>20</v>
      </c>
    </row>
    <row r="41" spans="1:7" x14ac:dyDescent="0.35">
      <c r="A41" s="1"/>
      <c r="B41" s="2" t="s">
        <v>8</v>
      </c>
      <c r="C41" s="3">
        <v>33833000</v>
      </c>
      <c r="D41" s="4">
        <f t="shared" ref="D41:D42" si="105">C41-C40</f>
        <v>930000</v>
      </c>
      <c r="E41" s="5">
        <f t="shared" ref="E41:E42" si="106">((C41/C40)-1)*100</f>
        <v>2.8264899857155967</v>
      </c>
      <c r="F41" s="18" t="s">
        <v>20</v>
      </c>
      <c r="G41" s="20" t="s">
        <v>20</v>
      </c>
    </row>
    <row r="42" spans="1:7" x14ac:dyDescent="0.35">
      <c r="A42" s="1"/>
      <c r="B42" s="2" t="s">
        <v>9</v>
      </c>
      <c r="C42" s="3">
        <v>34548000</v>
      </c>
      <c r="D42" s="4">
        <f t="shared" si="105"/>
        <v>715000</v>
      </c>
      <c r="E42" s="5">
        <f t="shared" si="106"/>
        <v>2.1133213135104745</v>
      </c>
      <c r="F42" s="18" t="s">
        <v>20</v>
      </c>
      <c r="G42" s="20" t="s">
        <v>20</v>
      </c>
    </row>
    <row r="43" spans="1:7" x14ac:dyDescent="0.35">
      <c r="A43" s="1" t="s">
        <v>15</v>
      </c>
      <c r="B43" s="2" t="s">
        <v>11</v>
      </c>
      <c r="C43" s="3">
        <v>34698000</v>
      </c>
      <c r="D43" s="4">
        <f t="shared" ref="D43" si="107">C43-C42</f>
        <v>150000</v>
      </c>
      <c r="E43" s="5">
        <f t="shared" ref="E43" si="108">((C43/C42)-1)*100</f>
        <v>0.43417853421325869</v>
      </c>
      <c r="F43" s="18" t="s">
        <v>20</v>
      </c>
      <c r="G43" s="20" t="s">
        <v>20</v>
      </c>
    </row>
    <row r="44" spans="1:7" x14ac:dyDescent="0.35">
      <c r="A44" s="1"/>
      <c r="B44" s="2" t="s">
        <v>7</v>
      </c>
      <c r="C44" s="3">
        <v>35531000</v>
      </c>
      <c r="D44" s="4">
        <f t="shared" ref="D44" si="109">C44-C43</f>
        <v>833000</v>
      </c>
      <c r="E44" s="5">
        <f t="shared" ref="E44" si="110">((C44/C43)-1)*100</f>
        <v>2.4007147386016392</v>
      </c>
      <c r="F44" s="4">
        <f t="shared" ref="F44" si="111">C44-C40</f>
        <v>2628000</v>
      </c>
      <c r="G44" s="10">
        <f t="shared" ref="G44" si="112">((C44/C40)-1)*100</f>
        <v>7.9871136370543772</v>
      </c>
    </row>
    <row r="45" spans="1:7" x14ac:dyDescent="0.35">
      <c r="A45" s="1"/>
      <c r="B45" s="2" t="s">
        <v>8</v>
      </c>
      <c r="C45" s="3">
        <v>35290000</v>
      </c>
      <c r="D45" s="4">
        <f t="shared" ref="D45" si="113">C45-C44</f>
        <v>-241000</v>
      </c>
      <c r="E45" s="5">
        <f t="shared" ref="E45" si="114">((C45/C44)-1)*100</f>
        <v>-0.6782809377726462</v>
      </c>
      <c r="F45" s="4">
        <f t="shared" ref="F45" si="115">C45-C41</f>
        <v>1457000</v>
      </c>
      <c r="G45" s="10">
        <f t="shared" ref="G45" si="116">((C45/C41)-1)*100</f>
        <v>4.3064463689297394</v>
      </c>
    </row>
    <row r="46" spans="1:7" x14ac:dyDescent="0.35">
      <c r="A46" s="1"/>
      <c r="B46" s="2" t="s">
        <v>9</v>
      </c>
      <c r="C46" s="3">
        <v>35995000</v>
      </c>
      <c r="D46" s="4">
        <f t="shared" ref="D46" si="117">C46-C45</f>
        <v>705000</v>
      </c>
      <c r="E46" s="5">
        <f t="shared" ref="E46" si="118">((C46/C45)-1)*100</f>
        <v>1.997733068858043</v>
      </c>
      <c r="F46" s="4">
        <f t="shared" ref="F46" si="119">C46-C42</f>
        <v>1447000</v>
      </c>
      <c r="G46" s="10">
        <f t="shared" ref="G46" si="120">((C46/C42)-1)*100</f>
        <v>4.1883755933773248</v>
      </c>
    </row>
    <row r="47" spans="1:7" x14ac:dyDescent="0.35">
      <c r="A47" s="1" t="s">
        <v>16</v>
      </c>
      <c r="B47" s="2" t="s">
        <v>11</v>
      </c>
      <c r="C47" s="3">
        <v>35217000</v>
      </c>
      <c r="D47" s="4">
        <f t="shared" ref="D47" si="121">C47-C46</f>
        <v>-778000</v>
      </c>
      <c r="E47" s="5">
        <f t="shared" ref="E47" si="122">((C47/C46)-1)*100</f>
        <v>-2.1614113071259933</v>
      </c>
      <c r="F47" s="4">
        <f t="shared" ref="F47" si="123">C47-C43</f>
        <v>519000</v>
      </c>
      <c r="G47" s="10">
        <f t="shared" ref="G47" si="124">((C47/C43)-1)*100</f>
        <v>1.4957634445789347</v>
      </c>
    </row>
    <row r="48" spans="1:7" x14ac:dyDescent="0.35">
      <c r="A48" s="1"/>
      <c r="B48" s="2" t="s">
        <v>7</v>
      </c>
      <c r="C48" s="3">
        <v>30120000</v>
      </c>
      <c r="D48" s="4">
        <f t="shared" ref="D48" si="125">C48-C47</f>
        <v>-5097000</v>
      </c>
      <c r="E48" s="5">
        <f t="shared" ref="E48" si="126">((C48/C47)-1)*100</f>
        <v>-14.473123775449359</v>
      </c>
      <c r="F48" s="4">
        <f t="shared" ref="F48" si="127">C48-C44</f>
        <v>-5411000</v>
      </c>
      <c r="G48" s="10">
        <f t="shared" ref="G48" si="128">((C48/C44)-1)*100</f>
        <v>-15.228954997044831</v>
      </c>
    </row>
    <row r="49" spans="1:7" x14ac:dyDescent="0.35">
      <c r="A49" s="1"/>
      <c r="B49" s="2" t="s">
        <v>8</v>
      </c>
      <c r="C49" s="3">
        <v>30491000</v>
      </c>
      <c r="D49" s="4">
        <f t="shared" ref="D49" si="129">C49-C48</f>
        <v>371000</v>
      </c>
      <c r="E49" s="5">
        <f t="shared" ref="E49" si="130">((C49/C48)-1)*100</f>
        <v>1.2317397078353221</v>
      </c>
      <c r="F49" s="4">
        <f t="shared" ref="F49" si="131">C49-C45</f>
        <v>-4799000</v>
      </c>
      <c r="G49" s="10">
        <f t="shared" ref="G49" si="132">((C49/C45)-1)*100</f>
        <v>-13.598753187871914</v>
      </c>
    </row>
    <row r="50" spans="1:7" x14ac:dyDescent="0.35">
      <c r="A50" s="1"/>
      <c r="B50" s="2" t="s">
        <v>9</v>
      </c>
      <c r="C50" s="3">
        <v>30936000</v>
      </c>
      <c r="D50" s="4">
        <f t="shared" ref="D50" si="133">C50-C49</f>
        <v>445000</v>
      </c>
      <c r="E50" s="5">
        <f t="shared" ref="E50" si="134">((C50/C49)-1)*100</f>
        <v>1.4594470499491585</v>
      </c>
      <c r="F50" s="4">
        <f t="shared" ref="F50" si="135">C50-C46</f>
        <v>-5059000</v>
      </c>
      <c r="G50" s="10">
        <f t="shared" ref="G50" si="136">((C50/C46)-1)*100</f>
        <v>-14.054729823586609</v>
      </c>
    </row>
    <row r="51" spans="1:7" x14ac:dyDescent="0.35">
      <c r="A51" s="1" t="s">
        <v>17</v>
      </c>
      <c r="B51" s="2" t="s">
        <v>11</v>
      </c>
      <c r="C51" s="3">
        <v>30637000</v>
      </c>
      <c r="D51" s="4">
        <f t="shared" ref="D51" si="137">C51-C50</f>
        <v>-299000</v>
      </c>
      <c r="E51" s="5">
        <f t="shared" ref="E51" si="138">((C51/C50)-1)*100</f>
        <v>-0.96651150762865345</v>
      </c>
      <c r="F51" s="4">
        <f t="shared" ref="F51" si="139">C51-C47</f>
        <v>-4580000</v>
      </c>
      <c r="G51" s="10">
        <f t="shared" ref="G51" si="140">((C51/C47)-1)*100</f>
        <v>-13.005082772524634</v>
      </c>
    </row>
    <row r="52" spans="1:7" x14ac:dyDescent="0.35">
      <c r="A52" s="1"/>
      <c r="B52" s="2" t="s">
        <v>7</v>
      </c>
      <c r="C52" s="3">
        <v>32633000</v>
      </c>
      <c r="D52" s="4">
        <f t="shared" ref="D52" si="141">C52-C51</f>
        <v>1996000</v>
      </c>
      <c r="E52" s="5">
        <f t="shared" ref="E52" si="142">((C52/C51)-1)*100</f>
        <v>6.5149982047850719</v>
      </c>
      <c r="F52" s="4">
        <f t="shared" ref="F52" si="143">C52-C48</f>
        <v>2513000</v>
      </c>
      <c r="G52" s="10">
        <f t="shared" ref="G52" si="144">((C52/C48)-1)*100</f>
        <v>8.3432934926958922</v>
      </c>
    </row>
    <row r="53" spans="1:7" x14ac:dyDescent="0.35">
      <c r="A53" s="1"/>
      <c r="B53" s="2" t="s">
        <v>8</v>
      </c>
      <c r="C53" s="3">
        <v>33401000</v>
      </c>
      <c r="D53" s="4">
        <f t="shared" ref="D53" si="145">C53-C52</f>
        <v>768000</v>
      </c>
      <c r="E53" s="5">
        <f t="shared" ref="E53" si="146">((C53/C52)-1)*100</f>
        <v>2.3534458983237805</v>
      </c>
      <c r="F53" s="4">
        <f t="shared" ref="F53" si="147">C53-C49</f>
        <v>2910000</v>
      </c>
      <c r="G53" s="10">
        <f t="shared" ref="G53" si="148">((C53/C49)-1)*100</f>
        <v>9.5437998097799301</v>
      </c>
    </row>
    <row r="54" spans="1:7" x14ac:dyDescent="0.35">
      <c r="A54" s="1"/>
      <c r="B54" s="2" t="s">
        <v>9</v>
      </c>
      <c r="C54" s="3">
        <v>35077000</v>
      </c>
      <c r="D54" s="4">
        <f t="shared" ref="D54" si="149">C54-C53</f>
        <v>1676000</v>
      </c>
      <c r="E54" s="5">
        <f t="shared" ref="E54" si="150">((C54/C53)-1)*100</f>
        <v>5.0178138379090464</v>
      </c>
      <c r="F54" s="4">
        <f t="shared" ref="F54" si="151">C54-C50</f>
        <v>4141000</v>
      </c>
      <c r="G54" s="10">
        <f t="shared" ref="G54" si="152">((C54/C50)-1)*100</f>
        <v>13.385699508663041</v>
      </c>
    </row>
    <row r="55" spans="1:7" x14ac:dyDescent="0.35">
      <c r="A55" s="1" t="s">
        <v>25</v>
      </c>
      <c r="B55" s="2" t="s">
        <v>11</v>
      </c>
      <c r="C55" s="3">
        <v>33811000</v>
      </c>
      <c r="D55" s="4">
        <f t="shared" ref="D55" si="153">C55-C54</f>
        <v>-1266000</v>
      </c>
      <c r="E55" s="5">
        <f t="shared" ref="E55" si="154">((C55/C54)-1)*100</f>
        <v>-3.6092026113977771</v>
      </c>
      <c r="F55" s="4">
        <f t="shared" ref="F55" si="155">C55-C51</f>
        <v>3174000</v>
      </c>
      <c r="G55" s="10">
        <f t="shared" ref="G55" si="156">((C55/C51)-1)*100</f>
        <v>10.360022195384655</v>
      </c>
    </row>
    <row r="56" spans="1:7" x14ac:dyDescent="0.35">
      <c r="A56" s="1"/>
      <c r="B56" s="2" t="s">
        <v>7</v>
      </c>
      <c r="C56" s="3">
        <v>35564000</v>
      </c>
      <c r="D56" s="4">
        <f t="shared" ref="D56" si="157">C56-C55</f>
        <v>1753000</v>
      </c>
      <c r="E56" s="5">
        <f t="shared" ref="E56" si="158">((C56/C55)-1)*100</f>
        <v>5.1847032030995832</v>
      </c>
      <c r="F56" s="4">
        <f t="shared" ref="F56" si="159">C56-C52</f>
        <v>2931000</v>
      </c>
      <c r="G56" s="10">
        <f t="shared" ref="G56" si="160">((C56/C52)-1)*100</f>
        <v>8.9817056353997504</v>
      </c>
    </row>
    <row r="57" spans="1:7" x14ac:dyDescent="0.35">
      <c r="A57" s="1"/>
      <c r="B57" s="2" t="s">
        <v>8</v>
      </c>
      <c r="C57" s="3">
        <v>36612000</v>
      </c>
      <c r="D57" s="4">
        <f t="shared" ref="D57" si="161">C57-C56</f>
        <v>1048000</v>
      </c>
      <c r="E57" s="5">
        <f t="shared" ref="E57" si="162">((C57/C56)-1)*100</f>
        <v>2.9468001349679529</v>
      </c>
      <c r="F57" s="4">
        <f t="shared" ref="F57" si="163">C57-C53</f>
        <v>3211000</v>
      </c>
      <c r="G57" s="10">
        <f t="shared" ref="G57" si="164">((C57/C53)-1)*100</f>
        <v>9.6134846262087912</v>
      </c>
    </row>
    <row r="58" spans="1:7" x14ac:dyDescent="0.35">
      <c r="A58" s="1"/>
      <c r="B58" s="2" t="s">
        <v>9</v>
      </c>
      <c r="C58" s="3">
        <v>37993000</v>
      </c>
      <c r="D58" s="4">
        <f t="shared" ref="D58" si="165">C58-C57</f>
        <v>1381000</v>
      </c>
      <c r="E58" s="5">
        <f t="shared" ref="E58" si="166">((C58/C57)-1)*100</f>
        <v>3.7719873265595893</v>
      </c>
      <c r="F58" s="4">
        <f t="shared" ref="F58" si="167">C58-C54</f>
        <v>2916000</v>
      </c>
      <c r="G58" s="10">
        <f t="shared" ref="G58" si="168">((C58/C54)-1)*100</f>
        <v>8.3131396641674016</v>
      </c>
    </row>
    <row r="59" spans="1:7" x14ac:dyDescent="0.35">
      <c r="A59" s="1" t="s">
        <v>26</v>
      </c>
      <c r="B59" s="2" t="s">
        <v>11</v>
      </c>
      <c r="C59" s="3">
        <v>38991000</v>
      </c>
      <c r="D59" s="4">
        <f t="shared" ref="D59" si="169">C59-C58</f>
        <v>998000</v>
      </c>
      <c r="E59" s="5">
        <f t="shared" ref="E59" si="170">((C59/C58)-1)*100</f>
        <v>2.6267996736240917</v>
      </c>
      <c r="F59" s="4">
        <f t="shared" ref="F59" si="171">C59-C55</f>
        <v>5180000</v>
      </c>
      <c r="G59" s="10">
        <f t="shared" ref="G59" si="172">((C59/C55)-1)*100</f>
        <v>15.320457839164758</v>
      </c>
    </row>
    <row r="60" spans="1:7" x14ac:dyDescent="0.35">
      <c r="A60" s="1"/>
      <c r="B60" s="2" t="s">
        <v>7</v>
      </c>
      <c r="C60" s="3">
        <v>40018000</v>
      </c>
      <c r="D60" s="4">
        <f t="shared" ref="D60" si="173">C60-C59</f>
        <v>1027000</v>
      </c>
      <c r="E60" s="5">
        <f t="shared" ref="E60" si="174">((C60/C59)-1)*100</f>
        <v>2.633941165910092</v>
      </c>
      <c r="F60" s="4">
        <f t="shared" ref="F60" si="175">C60-C56</f>
        <v>4454000</v>
      </c>
      <c r="G60" s="10">
        <f t="shared" ref="G60" si="176">((C60/C56)-1)*100</f>
        <v>12.523900573613766</v>
      </c>
    </row>
    <row r="61" spans="1:7" x14ac:dyDescent="0.35">
      <c r="A61" s="1"/>
      <c r="B61" s="2" t="s">
        <v>8</v>
      </c>
      <c r="C61" s="3">
        <v>41037000</v>
      </c>
      <c r="D61" s="4">
        <f t="shared" ref="D61" si="177">C61-C60</f>
        <v>1019000</v>
      </c>
      <c r="E61" s="5">
        <f t="shared" ref="E61" si="178">((C61/C60)-1)*100</f>
        <v>2.5463541406367085</v>
      </c>
      <c r="F61" s="4">
        <f t="shared" ref="F61" si="179">C61-C57</f>
        <v>4425000</v>
      </c>
      <c r="G61" s="10">
        <f t="shared" ref="G61" si="180">((C61/C57)-1)*100</f>
        <v>12.086201245493289</v>
      </c>
    </row>
    <row r="62" spans="1:7" x14ac:dyDescent="0.35">
      <c r="A62" s="1"/>
      <c r="B62" s="2" t="s">
        <v>9</v>
      </c>
      <c r="C62" s="3">
        <v>41883000</v>
      </c>
      <c r="D62" s="4">
        <f t="shared" ref="D62" si="181">C62-C61</f>
        <v>846000</v>
      </c>
      <c r="E62" s="5">
        <f t="shared" ref="E62" si="182">((C62/C61)-1)*100</f>
        <v>2.0615542071788839</v>
      </c>
      <c r="F62" s="4">
        <f t="shared" ref="F62" si="183">C62-C58</f>
        <v>3890000</v>
      </c>
      <c r="G62" s="10">
        <f t="shared" ref="G62" si="184">((C62/C58)-1)*100</f>
        <v>10.238728186771251</v>
      </c>
    </row>
    <row r="63" spans="1:7" x14ac:dyDescent="0.35">
      <c r="A63" s="1" t="s">
        <v>28</v>
      </c>
      <c r="B63" s="2" t="s">
        <v>11</v>
      </c>
      <c r="C63" s="3">
        <v>42279000</v>
      </c>
      <c r="D63" s="4">
        <f t="shared" ref="D63" si="185">C63-C62</f>
        <v>396000</v>
      </c>
      <c r="E63" s="5">
        <f t="shared" ref="E63" si="186">((C63/C62)-1)*100</f>
        <v>0.94549101067258334</v>
      </c>
      <c r="F63" s="4">
        <f t="shared" ref="F63" si="187">C63-C59</f>
        <v>3288000</v>
      </c>
      <c r="G63" s="10">
        <f t="shared" ref="G63" si="188">((C63/C59)-1)*100</f>
        <v>8.4327152419789275</v>
      </c>
    </row>
    <row r="64" spans="1:7" x14ac:dyDescent="0.35">
      <c r="A64" s="1"/>
      <c r="B64" s="2" t="s">
        <v>7</v>
      </c>
      <c r="C64" s="3">
        <v>43125000</v>
      </c>
      <c r="D64" s="4">
        <f t="shared" ref="D64" si="189">C64-C63</f>
        <v>846000</v>
      </c>
      <c r="E64" s="5">
        <f t="shared" ref="E64" si="190">((C64/C63)-1)*100</f>
        <v>2.0009934009792119</v>
      </c>
      <c r="F64" s="4">
        <f t="shared" ref="F64" si="191">C64-C60</f>
        <v>3107000</v>
      </c>
      <c r="G64" s="10">
        <f t="shared" ref="G64" si="192">((C64/C60)-1)*100</f>
        <v>7.7640061972112484</v>
      </c>
    </row>
    <row r="65" spans="1:7" x14ac:dyDescent="0.35">
      <c r="A65" s="1"/>
      <c r="B65" s="2" t="s">
        <v>8</v>
      </c>
      <c r="C65" s="3">
        <v>43482000</v>
      </c>
      <c r="D65" s="4">
        <f t="shared" ref="D65" si="193">C65-C64</f>
        <v>357000</v>
      </c>
      <c r="E65" s="5">
        <f t="shared" ref="E65" si="194">((C65/C64)-1)*100</f>
        <v>0.82782608695652904</v>
      </c>
      <c r="F65" s="4">
        <f t="shared" ref="F65" si="195">C65-C61</f>
        <v>2445000</v>
      </c>
      <c r="G65" s="10">
        <f t="shared" ref="G65" si="196">((C65/C61)-1)*100</f>
        <v>5.9580378682652313</v>
      </c>
    </row>
    <row r="66" spans="1:7" x14ac:dyDescent="0.35">
      <c r="A66" s="1"/>
      <c r="B66" s="2" t="s">
        <v>9</v>
      </c>
      <c r="C66" s="3">
        <v>44531000</v>
      </c>
      <c r="D66" s="4">
        <f t="shared" ref="D66" si="197">C66-C65</f>
        <v>1049000</v>
      </c>
      <c r="E66" s="5">
        <f t="shared" ref="E66" si="198">((C66/C65)-1)*100</f>
        <v>2.4124925256427954</v>
      </c>
      <c r="F66" s="4">
        <f t="shared" ref="F66" si="199">C66-C62</f>
        <v>2648000</v>
      </c>
      <c r="G66" s="10">
        <f t="shared" ref="G66" si="200">((C66/C62)-1)*100</f>
        <v>6.322374232982364</v>
      </c>
    </row>
    <row r="67" spans="1:7" x14ac:dyDescent="0.35">
      <c r="A67" s="1" t="s">
        <v>29</v>
      </c>
      <c r="B67" s="2" t="s">
        <v>30</v>
      </c>
      <c r="C67" s="3">
        <v>43853000</v>
      </c>
      <c r="D67" s="4">
        <f t="shared" ref="D67" si="201">C67-C66</f>
        <v>-678000</v>
      </c>
      <c r="E67" s="5">
        <f t="shared" ref="E67" si="202">((C67/C66)-1)*100</f>
        <v>-1.5225348633536195</v>
      </c>
      <c r="F67" s="4">
        <f t="shared" ref="F67" si="203">C67-C63</f>
        <v>1574000</v>
      </c>
      <c r="G67" s="10">
        <f t="shared" ref="G67" si="204">((C67/C63)-1)*100</f>
        <v>3.7228884316090838</v>
      </c>
    </row>
    <row r="68" spans="1:7" x14ac:dyDescent="0.35">
      <c r="A68" s="1"/>
      <c r="B68" s="2" t="s">
        <v>7</v>
      </c>
      <c r="C68" s="3">
        <v>44549000</v>
      </c>
      <c r="D68" s="4">
        <f t="shared" ref="D68" si="205">C68-C67</f>
        <v>696000</v>
      </c>
      <c r="E68" s="5">
        <f t="shared" ref="E68" si="206">((C68/C67)-1)*100</f>
        <v>1.5871206074840938</v>
      </c>
      <c r="F68" s="4">
        <f t="shared" ref="F68" si="207">C68-C64</f>
        <v>1424000</v>
      </c>
      <c r="G68" s="10">
        <f t="shared" ref="G68" si="208">((C68/C64)-1)*100</f>
        <v>3.3020289855072438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2837000</v>
      </c>
      <c r="D75" s="18" t="s">
        <v>20</v>
      </c>
      <c r="E75" s="20" t="s">
        <v>20</v>
      </c>
      <c r="F75" s="18" t="s">
        <v>20</v>
      </c>
      <c r="G75" s="20" t="s">
        <v>20</v>
      </c>
    </row>
    <row r="76" spans="1:7" x14ac:dyDescent="0.35">
      <c r="A76" s="1"/>
      <c r="B76" s="2" t="s">
        <v>8</v>
      </c>
      <c r="C76" s="3">
        <v>2832000</v>
      </c>
      <c r="D76" s="4">
        <f t="shared" ref="D76:D77" si="209">C76-C75</f>
        <v>-5000</v>
      </c>
      <c r="E76" s="5">
        <f t="shared" ref="E76:E77" si="210">((C76/C75)-1)*100</f>
        <v>-0.17624250969333621</v>
      </c>
      <c r="F76" s="18" t="s">
        <v>20</v>
      </c>
      <c r="G76" s="20" t="s">
        <v>20</v>
      </c>
    </row>
    <row r="77" spans="1:7" x14ac:dyDescent="0.35">
      <c r="A77" s="1"/>
      <c r="B77" s="2" t="s">
        <v>9</v>
      </c>
      <c r="C77" s="3">
        <v>5107000</v>
      </c>
      <c r="D77" s="4">
        <f t="shared" si="209"/>
        <v>2275000</v>
      </c>
      <c r="E77" s="5">
        <f t="shared" si="210"/>
        <v>80.331920903954796</v>
      </c>
      <c r="F77" s="18" t="s">
        <v>20</v>
      </c>
      <c r="G77" s="20" t="s">
        <v>20</v>
      </c>
    </row>
    <row r="78" spans="1:7" x14ac:dyDescent="0.35">
      <c r="A78" s="1" t="s">
        <v>15</v>
      </c>
      <c r="B78" s="2" t="s">
        <v>11</v>
      </c>
      <c r="C78" s="3">
        <v>2058000</v>
      </c>
      <c r="D78" s="4">
        <f t="shared" ref="D78" si="211">C78-C77</f>
        <v>-3049000</v>
      </c>
      <c r="E78" s="5">
        <f t="shared" ref="E78" si="212">((C78/C77)-1)*100</f>
        <v>-59.702369297043269</v>
      </c>
      <c r="F78" s="18" t="s">
        <v>20</v>
      </c>
      <c r="G78" s="20" t="s">
        <v>20</v>
      </c>
    </row>
    <row r="79" spans="1:7" x14ac:dyDescent="0.35">
      <c r="A79" s="1"/>
      <c r="B79" s="2" t="s">
        <v>7</v>
      </c>
      <c r="C79" s="3">
        <v>4288000</v>
      </c>
      <c r="D79" s="4">
        <f t="shared" ref="D79" si="213">C79-C78</f>
        <v>2230000</v>
      </c>
      <c r="E79" s="5">
        <f t="shared" ref="E79" si="214">((C79/C78)-1)*100</f>
        <v>108.35762876579204</v>
      </c>
      <c r="F79" s="4">
        <f t="shared" ref="F79" si="215">C79-C75</f>
        <v>1451000</v>
      </c>
      <c r="G79" s="10">
        <f t="shared" ref="G79" si="216">((C79/C75)-1)*100</f>
        <v>51.145576313006693</v>
      </c>
    </row>
    <row r="80" spans="1:7" x14ac:dyDescent="0.35">
      <c r="A80" s="1"/>
      <c r="B80" s="2" t="s">
        <v>8</v>
      </c>
      <c r="C80" s="3">
        <v>2359000</v>
      </c>
      <c r="D80" s="4">
        <f t="shared" ref="D80" si="217">C80-C79</f>
        <v>-1929000</v>
      </c>
      <c r="E80" s="5">
        <f t="shared" ref="E80" si="218">((C80/C79)-1)*100</f>
        <v>-44.986007462686572</v>
      </c>
      <c r="F80" s="4">
        <f t="shared" ref="F80" si="219">C80-C76</f>
        <v>-473000</v>
      </c>
      <c r="G80" s="10">
        <f t="shared" ref="G80" si="220">((C80/C76)-1)*100</f>
        <v>-16.701977401129941</v>
      </c>
    </row>
    <row r="81" spans="1:7" x14ac:dyDescent="0.35">
      <c r="A81" s="1"/>
      <c r="B81" s="2" t="s">
        <v>9</v>
      </c>
      <c r="C81" s="3">
        <v>5581000</v>
      </c>
      <c r="D81" s="4">
        <f t="shared" ref="D81" si="221">C81-C80</f>
        <v>3222000</v>
      </c>
      <c r="E81" s="5">
        <f t="shared" ref="E81" si="222">((C81/C80)-1)*100</f>
        <v>136.58329800763033</v>
      </c>
      <c r="F81" s="4">
        <f t="shared" ref="F81" si="223">C81-C77</f>
        <v>474000</v>
      </c>
      <c r="G81" s="10">
        <f t="shared" ref="G81" si="224">((C81/C77)-1)*100</f>
        <v>9.2813785000979152</v>
      </c>
    </row>
    <row r="82" spans="1:7" x14ac:dyDescent="0.35">
      <c r="A82" s="1" t="s">
        <v>16</v>
      </c>
      <c r="B82" s="2" t="s">
        <v>11</v>
      </c>
      <c r="C82" s="3">
        <v>1080000</v>
      </c>
      <c r="D82" s="4">
        <f t="shared" ref="D82" si="225">C82-C81</f>
        <v>-4501000</v>
      </c>
      <c r="E82" s="5">
        <f t="shared" ref="E82" si="226">((C82/C81)-1)*100</f>
        <v>-80.64862927790719</v>
      </c>
      <c r="F82" s="4">
        <f t="shared" ref="F82" si="227">C82-C78</f>
        <v>-978000</v>
      </c>
      <c r="G82" s="10">
        <f t="shared" ref="G82" si="228">((C82/C78)-1)*100</f>
        <v>-47.521865889212833</v>
      </c>
    </row>
    <row r="83" spans="1:7" x14ac:dyDescent="0.35">
      <c r="A83" s="1"/>
      <c r="B83" s="2" t="s">
        <v>7</v>
      </c>
      <c r="C83" s="3">
        <v>3938000</v>
      </c>
      <c r="D83" s="4">
        <f t="shared" ref="D83" si="229">C83-C82</f>
        <v>2858000</v>
      </c>
      <c r="E83" s="5">
        <f t="shared" ref="E83" si="230">((C83/C82)-1)*100</f>
        <v>264.62962962962962</v>
      </c>
      <c r="F83" s="4">
        <f t="shared" ref="F83" si="231">C83-C79</f>
        <v>-350000</v>
      </c>
      <c r="G83" s="10">
        <f t="shared" ref="G83" si="232">((C83/C79)-1)*100</f>
        <v>-8.1623134328358216</v>
      </c>
    </row>
    <row r="84" spans="1:7" x14ac:dyDescent="0.35">
      <c r="A84" s="1"/>
      <c r="B84" s="2" t="s">
        <v>8</v>
      </c>
      <c r="C84" s="3">
        <v>1207000</v>
      </c>
      <c r="D84" s="4">
        <f t="shared" ref="D84" si="233">C84-C83</f>
        <v>-2731000</v>
      </c>
      <c r="E84" s="5">
        <f t="shared" ref="E84" si="234">((C84/C83)-1)*100</f>
        <v>-69.349923819197556</v>
      </c>
      <c r="F84" s="4">
        <f t="shared" ref="F84" si="235">C84-C80</f>
        <v>-1152000</v>
      </c>
      <c r="G84" s="10">
        <f t="shared" ref="G84" si="236">((C84/C80)-1)*100</f>
        <v>-48.834251801610847</v>
      </c>
    </row>
    <row r="85" spans="1:7" x14ac:dyDescent="0.35">
      <c r="A85" s="1"/>
      <c r="B85" s="2" t="s">
        <v>9</v>
      </c>
      <c r="C85" s="3">
        <v>4067000</v>
      </c>
      <c r="D85" s="4">
        <f t="shared" ref="D85" si="237">C85-C84</f>
        <v>2860000</v>
      </c>
      <c r="E85" s="5">
        <f t="shared" ref="E85" si="238">((C85/C84)-1)*100</f>
        <v>236.95111847555924</v>
      </c>
      <c r="F85" s="4">
        <f t="shared" ref="F85" si="239">C85-C81</f>
        <v>-1514000</v>
      </c>
      <c r="G85" s="10">
        <f t="shared" ref="G85" si="240">((C85/C81)-1)*100</f>
        <v>-27.127754882637522</v>
      </c>
    </row>
    <row r="86" spans="1:7" x14ac:dyDescent="0.35">
      <c r="A86" s="1" t="s">
        <v>17</v>
      </c>
      <c r="B86" s="2" t="s">
        <v>11</v>
      </c>
      <c r="C86" s="3">
        <v>1224000</v>
      </c>
      <c r="D86" s="4">
        <f t="shared" ref="D86" si="241">C86-C85</f>
        <v>-2843000</v>
      </c>
      <c r="E86" s="5">
        <f t="shared" ref="E86" si="242">((C86/C85)-1)*100</f>
        <v>-69.90410622080158</v>
      </c>
      <c r="F86" s="4">
        <f t="shared" ref="F86" si="243">C86-C82</f>
        <v>144000</v>
      </c>
      <c r="G86" s="10">
        <f t="shared" ref="G86" si="244">((C86/C82)-1)*100</f>
        <v>13.33333333333333</v>
      </c>
    </row>
    <row r="87" spans="1:7" x14ac:dyDescent="0.35">
      <c r="A87" s="1"/>
      <c r="B87" s="2" t="s">
        <v>7</v>
      </c>
      <c r="C87" s="3">
        <v>4041000</v>
      </c>
      <c r="D87" s="4">
        <f t="shared" ref="D87" si="245">C87-C86</f>
        <v>2817000</v>
      </c>
      <c r="E87" s="5">
        <f t="shared" ref="E87" si="246">((C87/C86)-1)*100</f>
        <v>230.14705882352939</v>
      </c>
      <c r="F87" s="4">
        <f t="shared" ref="F87" si="247">C87-C83</f>
        <v>103000</v>
      </c>
      <c r="G87" s="10">
        <f t="shared" ref="G87" si="248">((C87/C83)-1)*100</f>
        <v>2.6155408836973093</v>
      </c>
    </row>
    <row r="88" spans="1:7" x14ac:dyDescent="0.35">
      <c r="A88" s="1"/>
      <c r="B88" s="2" t="s">
        <v>8</v>
      </c>
      <c r="C88" s="3">
        <v>1374000</v>
      </c>
      <c r="D88" s="4">
        <f t="shared" ref="D88" si="249">C88-C87</f>
        <v>-2667000</v>
      </c>
      <c r="E88" s="5">
        <f t="shared" ref="E88" si="250">((C88/C87)-1)*100</f>
        <v>-65.998515219005199</v>
      </c>
      <c r="F88" s="4">
        <f t="shared" ref="F88" si="251">C88-C84</f>
        <v>167000</v>
      </c>
      <c r="G88" s="10">
        <f t="shared" ref="G88" si="252">((C88/C84)-1)*100</f>
        <v>13.835956917978454</v>
      </c>
    </row>
    <row r="89" spans="1:7" x14ac:dyDescent="0.35">
      <c r="A89" s="1"/>
      <c r="B89" s="2" t="s">
        <v>9</v>
      </c>
      <c r="C89" s="3">
        <v>4493000</v>
      </c>
      <c r="D89" s="4">
        <f t="shared" ref="D89" si="253">C89-C88</f>
        <v>3119000</v>
      </c>
      <c r="E89" s="5">
        <f t="shared" ref="E89" si="254">((C89/C88)-1)*100</f>
        <v>227.00145560407569</v>
      </c>
      <c r="F89" s="4">
        <f t="shared" ref="F89" si="255">C89-C85</f>
        <v>426000</v>
      </c>
      <c r="G89" s="10">
        <f t="shared" ref="G89" si="256">((C89/C85)-1)*100</f>
        <v>10.474551266289645</v>
      </c>
    </row>
    <row r="90" spans="1:7" x14ac:dyDescent="0.35">
      <c r="A90" s="1" t="s">
        <v>25</v>
      </c>
      <c r="B90" s="2" t="s">
        <v>11</v>
      </c>
      <c r="C90" s="3">
        <v>1910000</v>
      </c>
      <c r="D90" s="4">
        <f t="shared" ref="D90" si="257">C90-C89</f>
        <v>-2583000</v>
      </c>
      <c r="E90" s="5">
        <f t="shared" ref="E90" si="258">((C90/C89)-1)*100</f>
        <v>-57.489427999109722</v>
      </c>
      <c r="F90" s="4">
        <f t="shared" ref="F90" si="259">C90-C86</f>
        <v>686000</v>
      </c>
      <c r="G90" s="10">
        <f t="shared" ref="G90" si="260">((C90/C86)-1)*100</f>
        <v>56.045751633986931</v>
      </c>
    </row>
    <row r="91" spans="1:7" x14ac:dyDescent="0.35">
      <c r="A91" s="1"/>
      <c r="B91" s="2" t="s">
        <v>7</v>
      </c>
      <c r="C91" s="3">
        <v>3408000</v>
      </c>
      <c r="D91" s="4">
        <f t="shared" ref="D91" si="261">C91-C90</f>
        <v>1498000</v>
      </c>
      <c r="E91" s="5">
        <f t="shared" ref="E91" si="262">((C91/C90)-1)*100</f>
        <v>78.429319371727743</v>
      </c>
      <c r="F91" s="4">
        <f t="shared" ref="F91" si="263">C91-C87</f>
        <v>-633000</v>
      </c>
      <c r="G91" s="10">
        <f t="shared" ref="G91" si="264">((C91/C87)-1)*100</f>
        <v>-15.664439495174465</v>
      </c>
    </row>
    <row r="92" spans="1:7" x14ac:dyDescent="0.35">
      <c r="A92" s="1"/>
      <c r="B92" s="2" t="s">
        <v>8</v>
      </c>
      <c r="C92" s="3">
        <v>1330000</v>
      </c>
      <c r="D92" s="4">
        <f t="shared" ref="D92" si="265">C92-C91</f>
        <v>-2078000</v>
      </c>
      <c r="E92" s="5">
        <f t="shared" ref="E92" si="266">((C92/C91)-1)*100</f>
        <v>-60.974178403755872</v>
      </c>
      <c r="F92" s="4">
        <f t="shared" ref="F92" si="267">C92-C88</f>
        <v>-44000</v>
      </c>
      <c r="G92" s="10">
        <f t="shared" ref="G92" si="268">((C92/C88)-1)*100</f>
        <v>-3.2023289665211063</v>
      </c>
    </row>
    <row r="93" spans="1:7" x14ac:dyDescent="0.35">
      <c r="A93" s="1"/>
      <c r="B93" s="2" t="s">
        <v>9</v>
      </c>
      <c r="C93" s="3">
        <v>4447000</v>
      </c>
      <c r="D93" s="4">
        <f t="shared" ref="D93" si="269">C93-C92</f>
        <v>3117000</v>
      </c>
      <c r="E93" s="5">
        <f t="shared" ref="E93" si="270">((C93/C92)-1)*100</f>
        <v>234.36090225563908</v>
      </c>
      <c r="F93" s="4">
        <f t="shared" ref="F93" si="271">C93-C89</f>
        <v>-46000</v>
      </c>
      <c r="G93" s="10">
        <f t="shared" ref="G93" si="272">((C93/C89)-1)*100</f>
        <v>-1.023814823058089</v>
      </c>
    </row>
    <row r="94" spans="1:7" x14ac:dyDescent="0.35">
      <c r="A94" s="1" t="s">
        <v>26</v>
      </c>
      <c r="B94" s="2" t="s">
        <v>11</v>
      </c>
      <c r="C94" s="3">
        <v>2069000</v>
      </c>
      <c r="D94" s="4">
        <f t="shared" ref="D94" si="273">C94-C93</f>
        <v>-2378000</v>
      </c>
      <c r="E94" s="5">
        <f t="shared" ref="E94" si="274">((C94/C93)-1)*100</f>
        <v>-53.474252304924661</v>
      </c>
      <c r="F94" s="4">
        <f t="shared" ref="F94" si="275">C94-C90</f>
        <v>159000</v>
      </c>
      <c r="G94" s="10">
        <f t="shared" ref="G94" si="276">((C94/C90)-1)*100</f>
        <v>8.3246073298429266</v>
      </c>
    </row>
    <row r="95" spans="1:7" x14ac:dyDescent="0.35">
      <c r="A95" s="1"/>
      <c r="B95" s="2" t="s">
        <v>7</v>
      </c>
      <c r="C95" s="3">
        <v>3038000</v>
      </c>
      <c r="D95" s="4">
        <f t="shared" ref="D95" si="277">C95-C94</f>
        <v>969000</v>
      </c>
      <c r="E95" s="5">
        <f t="shared" ref="E95" si="278">((C95/C94)-1)*100</f>
        <v>46.834219429676182</v>
      </c>
      <c r="F95" s="4">
        <f t="shared" ref="F95" si="279">C95-C91</f>
        <v>-370000</v>
      </c>
      <c r="G95" s="10">
        <f t="shared" ref="G95" si="280">((C95/C91)-1)*100</f>
        <v>-10.856807511737088</v>
      </c>
    </row>
    <row r="96" spans="1:7" x14ac:dyDescent="0.35">
      <c r="A96" s="1"/>
      <c r="B96" s="2" t="s">
        <v>8</v>
      </c>
      <c r="C96" s="3">
        <v>2146000</v>
      </c>
      <c r="D96" s="4">
        <f t="shared" ref="D96" si="281">C96-C95</f>
        <v>-892000</v>
      </c>
      <c r="E96" s="5">
        <f t="shared" ref="E96" si="282">((C96/C95)-1)*100</f>
        <v>-29.361421988150095</v>
      </c>
      <c r="F96" s="4">
        <f t="shared" ref="F96" si="283">C96-C92</f>
        <v>816000</v>
      </c>
      <c r="G96" s="10">
        <f t="shared" ref="G96" si="284">((C96/C92)-1)*100</f>
        <v>61.353383458646626</v>
      </c>
    </row>
    <row r="97" spans="1:7" x14ac:dyDescent="0.35">
      <c r="A97" s="1"/>
      <c r="B97" s="2" t="s">
        <v>9</v>
      </c>
      <c r="C97" s="3">
        <v>6086000</v>
      </c>
      <c r="D97" s="4">
        <f t="shared" ref="D97" si="285">C97-C96</f>
        <v>3940000</v>
      </c>
      <c r="E97" s="5">
        <f t="shared" ref="E97" si="286">((C97/C96)-1)*100</f>
        <v>183.59739049394221</v>
      </c>
      <c r="F97" s="4">
        <f t="shared" ref="F97" si="287">C97-C93</f>
        <v>1639000</v>
      </c>
      <c r="G97" s="10">
        <f t="shared" ref="G97" si="288">((C97/C93)-1)*100</f>
        <v>36.856307623116713</v>
      </c>
    </row>
    <row r="98" spans="1:7" x14ac:dyDescent="0.35">
      <c r="A98" s="1" t="s">
        <v>28</v>
      </c>
      <c r="B98" s="2" t="s">
        <v>11</v>
      </c>
      <c r="C98" s="3">
        <v>2389000</v>
      </c>
      <c r="D98" s="4">
        <f t="shared" ref="D98" si="289">C98-C97</f>
        <v>-3697000</v>
      </c>
      <c r="E98" s="5">
        <f t="shared" ref="E98" si="290">((C98/C97)-1)*100</f>
        <v>-60.745974367400592</v>
      </c>
      <c r="F98" s="4">
        <f t="shared" ref="F98" si="291">C98-C94</f>
        <v>320000</v>
      </c>
      <c r="G98" s="10">
        <f t="shared" ref="G98" si="292">((C98/C94)-1)*100</f>
        <v>15.466408893185113</v>
      </c>
    </row>
    <row r="99" spans="1:7" x14ac:dyDescent="0.35">
      <c r="A99" s="1"/>
      <c r="B99" s="2" t="s">
        <v>7</v>
      </c>
      <c r="C99" s="3">
        <v>3291000</v>
      </c>
      <c r="D99" s="4">
        <f t="shared" ref="D99" si="293">C99-C98</f>
        <v>902000</v>
      </c>
      <c r="E99" s="5">
        <f t="shared" ref="E99" si="294">((C99/C98)-1)*100</f>
        <v>37.756383424026787</v>
      </c>
      <c r="F99" s="4">
        <f t="shared" ref="F99" si="295">C99-C95</f>
        <v>253000</v>
      </c>
      <c r="G99" s="10">
        <f t="shared" ref="G99" si="296">((C99/C95)-1)*100</f>
        <v>8.3278472679394255</v>
      </c>
    </row>
    <row r="100" spans="1:7" x14ac:dyDescent="0.35">
      <c r="A100" s="1"/>
      <c r="B100" s="2" t="s">
        <v>8</v>
      </c>
      <c r="C100" s="3">
        <v>2217000</v>
      </c>
      <c r="D100" s="4">
        <f t="shared" ref="D100" si="297">C100-C99</f>
        <v>-1074000</v>
      </c>
      <c r="E100" s="5">
        <f t="shared" ref="E100" si="298">((C100/C99)-1)*100</f>
        <v>-32.634457611668189</v>
      </c>
      <c r="F100" s="4">
        <f t="shared" ref="F100" si="299">C100-C96</f>
        <v>71000</v>
      </c>
      <c r="G100" s="10">
        <f t="shared" ref="G100" si="300">((C100/C96)-1)*100</f>
        <v>3.3084808946877819</v>
      </c>
    </row>
    <row r="101" spans="1:7" x14ac:dyDescent="0.35">
      <c r="A101" s="1"/>
      <c r="B101" s="2" t="s">
        <v>9</v>
      </c>
      <c r="C101" s="3">
        <v>5730000</v>
      </c>
      <c r="D101" s="4">
        <f t="shared" ref="D101" si="301">C101-C100</f>
        <v>3513000</v>
      </c>
      <c r="E101" s="5">
        <f t="shared" ref="E101" si="302">((C101/C100)-1)*100</f>
        <v>158.45737483085253</v>
      </c>
      <c r="F101" s="4">
        <f t="shared" ref="F101" si="303">C101-C97</f>
        <v>-356000</v>
      </c>
      <c r="G101" s="10">
        <f t="shared" ref="G101" si="304">((C101/C97)-1)*100</f>
        <v>-5.8494906342425264</v>
      </c>
    </row>
    <row r="102" spans="1:7" x14ac:dyDescent="0.35">
      <c r="A102" s="1" t="s">
        <v>29</v>
      </c>
      <c r="B102" s="2" t="s">
        <v>30</v>
      </c>
      <c r="C102" s="3">
        <v>2146000</v>
      </c>
      <c r="D102" s="4">
        <f t="shared" ref="D102" si="305">C102-C101</f>
        <v>-3584000</v>
      </c>
      <c r="E102" s="5">
        <f t="shared" ref="E102" si="306">((C102/C101)-1)*100</f>
        <v>-62.5479930191972</v>
      </c>
      <c r="F102" s="4">
        <f t="shared" ref="F102" si="307">C102-C98</f>
        <v>-243000</v>
      </c>
      <c r="G102" s="10">
        <f t="shared" ref="G102" si="308">((C102/C98)-1)*100</f>
        <v>-10.171619924654662</v>
      </c>
    </row>
    <row r="103" spans="1:7" x14ac:dyDescent="0.35">
      <c r="A103" s="1"/>
      <c r="B103" s="2" t="s">
        <v>7</v>
      </c>
      <c r="C103" s="3">
        <v>3047000</v>
      </c>
      <c r="D103" s="4">
        <f t="shared" ref="D103" si="309">C103-C102</f>
        <v>901000</v>
      </c>
      <c r="E103" s="5">
        <f t="shared" ref="E103" si="310">((C103/C102)-1)*100</f>
        <v>41.985088536812668</v>
      </c>
      <c r="F103" s="4">
        <f t="shared" ref="F103" si="311">C103-C99</f>
        <v>-244000</v>
      </c>
      <c r="G103" s="10">
        <f t="shared" ref="G103" si="312">((C103/C99)-1)*100</f>
        <v>-7.4141598298389511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33" t="s">
        <v>19</v>
      </c>
      <c r="D108" s="14" t="str">
        <f>TotalEarnings!D108</f>
        <v>Change in overtime payments</v>
      </c>
      <c r="E108" s="14" t="str">
        <f>TotalEarnings!E108</f>
        <v>% change in overtime payments</v>
      </c>
      <c r="F108" s="14" t="str">
        <f>TotalEarnings!F108</f>
        <v>Change in overtime payments</v>
      </c>
      <c r="G108" s="14" t="str">
        <f>TotalEarnings!G108</f>
        <v>% change in overtime payments</v>
      </c>
    </row>
    <row r="109" spans="1:7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2131000</v>
      </c>
      <c r="D110" s="18" t="s">
        <v>20</v>
      </c>
      <c r="E110" s="20" t="s">
        <v>20</v>
      </c>
      <c r="F110" s="18" t="s">
        <v>20</v>
      </c>
      <c r="G110" s="20" t="s">
        <v>20</v>
      </c>
    </row>
    <row r="111" spans="1:7" x14ac:dyDescent="0.35">
      <c r="A111" s="1"/>
      <c r="B111" s="2" t="s">
        <v>8</v>
      </c>
      <c r="C111" s="3">
        <v>1906000</v>
      </c>
      <c r="D111" s="4">
        <f t="shared" ref="D111:D123" si="313">C111-C110</f>
        <v>-225000</v>
      </c>
      <c r="E111" s="5">
        <f t="shared" ref="E111:E123" si="314">((C111/C110)-1)*100</f>
        <v>-10.558423275457528</v>
      </c>
      <c r="F111" s="18" t="s">
        <v>20</v>
      </c>
      <c r="G111" s="20" t="s">
        <v>20</v>
      </c>
    </row>
    <row r="112" spans="1:7" x14ac:dyDescent="0.35">
      <c r="A112" s="1"/>
      <c r="B112" s="2" t="s">
        <v>9</v>
      </c>
      <c r="C112" s="3">
        <v>1974000</v>
      </c>
      <c r="D112" s="4">
        <f t="shared" si="313"/>
        <v>68000</v>
      </c>
      <c r="E112" s="5">
        <f t="shared" si="314"/>
        <v>3.5676810073452359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v>1871000</v>
      </c>
      <c r="D113" s="4">
        <f t="shared" si="313"/>
        <v>-103000</v>
      </c>
      <c r="E113" s="5">
        <f t="shared" si="314"/>
        <v>-5.2178318135764901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v>2142000</v>
      </c>
      <c r="D114" s="4">
        <f t="shared" si="313"/>
        <v>271000</v>
      </c>
      <c r="E114" s="5">
        <f t="shared" si="314"/>
        <v>14.484233030464999</v>
      </c>
      <c r="F114" s="4">
        <f t="shared" ref="F114:F123" si="315">C114-C110</f>
        <v>11000</v>
      </c>
      <c r="G114" s="10">
        <f t="shared" ref="G114:G123" si="316">((C114/C110)-1)*100</f>
        <v>0.51618958235570833</v>
      </c>
    </row>
    <row r="115" spans="1:7" x14ac:dyDescent="0.35">
      <c r="A115" s="1"/>
      <c r="B115" s="2" t="s">
        <v>8</v>
      </c>
      <c r="C115" s="3">
        <v>2001000</v>
      </c>
      <c r="D115" s="4">
        <f t="shared" si="313"/>
        <v>-141000</v>
      </c>
      <c r="E115" s="5">
        <f t="shared" si="314"/>
        <v>-6.5826330532212873</v>
      </c>
      <c r="F115" s="4">
        <f t="shared" si="315"/>
        <v>95000</v>
      </c>
      <c r="G115" s="10">
        <f t="shared" si="316"/>
        <v>4.9842602308499462</v>
      </c>
    </row>
    <row r="116" spans="1:7" x14ac:dyDescent="0.35">
      <c r="A116" s="1"/>
      <c r="B116" s="2" t="s">
        <v>9</v>
      </c>
      <c r="C116" s="3">
        <v>2127000</v>
      </c>
      <c r="D116" s="4">
        <f t="shared" si="313"/>
        <v>126000</v>
      </c>
      <c r="E116" s="5">
        <f t="shared" si="314"/>
        <v>6.2968515742128917</v>
      </c>
      <c r="F116" s="4">
        <f t="shared" si="315"/>
        <v>153000</v>
      </c>
      <c r="G116" s="10">
        <f t="shared" si="316"/>
        <v>7.7507598784194442</v>
      </c>
    </row>
    <row r="117" spans="1:7" x14ac:dyDescent="0.35">
      <c r="A117" s="1" t="s">
        <v>16</v>
      </c>
      <c r="B117" s="2" t="s">
        <v>11</v>
      </c>
      <c r="C117" s="3">
        <v>1944000</v>
      </c>
      <c r="D117" s="4">
        <f t="shared" si="313"/>
        <v>-183000</v>
      </c>
      <c r="E117" s="5">
        <f t="shared" si="314"/>
        <v>-8.60366713681241</v>
      </c>
      <c r="F117" s="4">
        <f t="shared" si="315"/>
        <v>73000</v>
      </c>
      <c r="G117" s="10">
        <f t="shared" si="316"/>
        <v>3.9016568679850261</v>
      </c>
    </row>
    <row r="118" spans="1:7" x14ac:dyDescent="0.35">
      <c r="A118" s="1"/>
      <c r="B118" s="2" t="s">
        <v>7</v>
      </c>
      <c r="C118" s="3">
        <v>1214000</v>
      </c>
      <c r="D118" s="4">
        <f t="shared" si="313"/>
        <v>-730000</v>
      </c>
      <c r="E118" s="5">
        <f t="shared" si="314"/>
        <v>-37.55144032921811</v>
      </c>
      <c r="F118" s="4">
        <f t="shared" si="315"/>
        <v>-928000</v>
      </c>
      <c r="G118" s="10">
        <f t="shared" si="316"/>
        <v>-43.323996265172738</v>
      </c>
    </row>
    <row r="119" spans="1:7" x14ac:dyDescent="0.35">
      <c r="A119" s="1"/>
      <c r="B119" s="2" t="s">
        <v>8</v>
      </c>
      <c r="C119" s="3">
        <v>1729000</v>
      </c>
      <c r="D119" s="4">
        <f t="shared" si="313"/>
        <v>515000</v>
      </c>
      <c r="E119" s="5">
        <f t="shared" si="314"/>
        <v>42.421746293245462</v>
      </c>
      <c r="F119" s="4">
        <f t="shared" si="315"/>
        <v>-272000</v>
      </c>
      <c r="G119" s="10">
        <f t="shared" si="316"/>
        <v>-13.593203398300846</v>
      </c>
    </row>
    <row r="120" spans="1:7" x14ac:dyDescent="0.35">
      <c r="A120" s="1"/>
      <c r="B120" s="2" t="s">
        <v>9</v>
      </c>
      <c r="C120" s="3">
        <v>1851000</v>
      </c>
      <c r="D120" s="4">
        <f t="shared" si="313"/>
        <v>122000</v>
      </c>
      <c r="E120" s="5">
        <f t="shared" si="314"/>
        <v>7.0561017929438918</v>
      </c>
      <c r="F120" s="4">
        <f t="shared" si="315"/>
        <v>-276000</v>
      </c>
      <c r="G120" s="10">
        <f t="shared" si="316"/>
        <v>-12.97602256699577</v>
      </c>
    </row>
    <row r="121" spans="1:7" x14ac:dyDescent="0.35">
      <c r="A121" s="1" t="s">
        <v>17</v>
      </c>
      <c r="B121" s="2" t="s">
        <v>11</v>
      </c>
      <c r="C121" s="3">
        <v>1685000</v>
      </c>
      <c r="D121" s="4">
        <f t="shared" si="313"/>
        <v>-166000</v>
      </c>
      <c r="E121" s="5">
        <f t="shared" si="314"/>
        <v>-8.9681253376553194</v>
      </c>
      <c r="F121" s="4">
        <f t="shared" si="315"/>
        <v>-259000</v>
      </c>
      <c r="G121" s="10">
        <f t="shared" si="316"/>
        <v>-13.323045267489707</v>
      </c>
    </row>
    <row r="122" spans="1:7" x14ac:dyDescent="0.35">
      <c r="A122" s="1"/>
      <c r="B122" s="2" t="s">
        <v>7</v>
      </c>
      <c r="C122" s="3">
        <v>1987000</v>
      </c>
      <c r="D122" s="4">
        <f t="shared" si="313"/>
        <v>302000</v>
      </c>
      <c r="E122" s="5">
        <f t="shared" si="314"/>
        <v>17.922848664688431</v>
      </c>
      <c r="F122" s="4">
        <f t="shared" si="315"/>
        <v>773000</v>
      </c>
      <c r="G122" s="10">
        <f t="shared" si="316"/>
        <v>63.673805601317966</v>
      </c>
    </row>
    <row r="123" spans="1:7" x14ac:dyDescent="0.35">
      <c r="A123" s="1"/>
      <c r="B123" s="2" t="s">
        <v>8</v>
      </c>
      <c r="C123" s="3">
        <v>1972000</v>
      </c>
      <c r="D123" s="4">
        <f t="shared" si="313"/>
        <v>-15000</v>
      </c>
      <c r="E123" s="5">
        <f t="shared" si="314"/>
        <v>-0.75490689481630957</v>
      </c>
      <c r="F123" s="4">
        <f t="shared" si="315"/>
        <v>243000</v>
      </c>
      <c r="G123" s="10">
        <f t="shared" si="316"/>
        <v>14.054366685945642</v>
      </c>
    </row>
    <row r="124" spans="1:7" x14ac:dyDescent="0.35">
      <c r="A124" s="1"/>
      <c r="B124" s="2" t="s">
        <v>9</v>
      </c>
      <c r="C124" s="3">
        <v>2087000</v>
      </c>
      <c r="D124" s="4">
        <f t="shared" ref="D124" si="317">C124-C123</f>
        <v>115000</v>
      </c>
      <c r="E124" s="5">
        <f t="shared" ref="E124" si="318">((C124/C123)-1)*100</f>
        <v>5.8316430020284082</v>
      </c>
      <c r="F124" s="4">
        <f t="shared" ref="F124" si="319">C124-C120</f>
        <v>236000</v>
      </c>
      <c r="G124" s="10">
        <f t="shared" ref="G124" si="320">((C124/C120)-1)*100</f>
        <v>12.749864937871425</v>
      </c>
    </row>
    <row r="125" spans="1:7" x14ac:dyDescent="0.35">
      <c r="A125" s="1" t="s">
        <v>25</v>
      </c>
      <c r="B125" s="2" t="s">
        <v>11</v>
      </c>
      <c r="C125" s="3">
        <v>1965000</v>
      </c>
      <c r="D125" s="4">
        <f t="shared" ref="D125" si="321">C125-C124</f>
        <v>-122000</v>
      </c>
      <c r="E125" s="5">
        <f t="shared" ref="E125" si="322">((C125/C124)-1)*100</f>
        <v>-5.8457115476760908</v>
      </c>
      <c r="F125" s="4">
        <f t="shared" ref="F125" si="323">C125-C121</f>
        <v>280000</v>
      </c>
      <c r="G125" s="10">
        <f t="shared" ref="G125" si="324">((C125/C121)-1)*100</f>
        <v>16.617210682492576</v>
      </c>
    </row>
    <row r="126" spans="1:7" x14ac:dyDescent="0.35">
      <c r="A126" s="1"/>
      <c r="B126" s="2" t="s">
        <v>7</v>
      </c>
      <c r="C126" s="3">
        <v>2163000</v>
      </c>
      <c r="D126" s="4">
        <f t="shared" ref="D126" si="325">C126-C125</f>
        <v>198000</v>
      </c>
      <c r="E126" s="5">
        <f t="shared" ref="E126" si="326">((C126/C125)-1)*100</f>
        <v>10.076335877862586</v>
      </c>
      <c r="F126" s="4">
        <f t="shared" ref="F126" si="327">C126-C122</f>
        <v>176000</v>
      </c>
      <c r="G126" s="10">
        <f t="shared" ref="G126" si="328">((C126/C122)-1)*100</f>
        <v>8.8575742325113218</v>
      </c>
    </row>
    <row r="127" spans="1:7" x14ac:dyDescent="0.35">
      <c r="A127" s="1"/>
      <c r="B127" s="2" t="s">
        <v>8</v>
      </c>
      <c r="C127" s="3">
        <v>2188000</v>
      </c>
      <c r="D127" s="4">
        <f t="shared" ref="D127" si="329">C127-C126</f>
        <v>25000</v>
      </c>
      <c r="E127" s="5">
        <f t="shared" ref="E127" si="330">((C127/C126)-1)*100</f>
        <v>1.15580212667592</v>
      </c>
      <c r="F127" s="4">
        <f t="shared" ref="F127" si="331">C127-C123</f>
        <v>216000</v>
      </c>
      <c r="G127" s="10">
        <f t="shared" ref="G127" si="332">((C127/C123)-1)*100</f>
        <v>10.953346855983771</v>
      </c>
    </row>
    <row r="128" spans="1:7" x14ac:dyDescent="0.35">
      <c r="A128" s="1"/>
      <c r="B128" s="2" t="s">
        <v>9</v>
      </c>
      <c r="C128" s="3">
        <v>2239000</v>
      </c>
      <c r="D128" s="4">
        <f t="shared" ref="D128" si="333">C128-C127</f>
        <v>51000</v>
      </c>
      <c r="E128" s="5">
        <f t="shared" ref="E128" si="334">((C128/C127)-1)*100</f>
        <v>2.3308957952467901</v>
      </c>
      <c r="F128" s="4">
        <f t="shared" ref="F128" si="335">C128-C124</f>
        <v>152000</v>
      </c>
      <c r="G128" s="10">
        <f t="shared" ref="G128" si="336">((C128/C124)-1)*100</f>
        <v>7.2831816003833261</v>
      </c>
    </row>
    <row r="129" spans="1:7" x14ac:dyDescent="0.35">
      <c r="A129" s="1" t="s">
        <v>26</v>
      </c>
      <c r="B129" s="2" t="s">
        <v>11</v>
      </c>
      <c r="C129" s="3">
        <v>2198000</v>
      </c>
      <c r="D129" s="4">
        <f t="shared" ref="D129" si="337">C129-C128</f>
        <v>-41000</v>
      </c>
      <c r="E129" s="5">
        <f t="shared" ref="E129" si="338">((C129/C128)-1)*100</f>
        <v>-1.8311746315319288</v>
      </c>
      <c r="F129" s="4">
        <f t="shared" ref="F129" si="339">C129-C125</f>
        <v>233000</v>
      </c>
      <c r="G129" s="10">
        <f t="shared" ref="G129" si="340">((C129/C125)-1)*100</f>
        <v>11.857506361323145</v>
      </c>
    </row>
    <row r="130" spans="1:7" x14ac:dyDescent="0.35">
      <c r="A130" s="1"/>
      <c r="B130" s="2" t="s">
        <v>7</v>
      </c>
      <c r="C130" s="3">
        <v>2522000</v>
      </c>
      <c r="D130" s="4">
        <f t="shared" ref="D130" si="341">C130-C129</f>
        <v>324000</v>
      </c>
      <c r="E130" s="5">
        <f t="shared" ref="E130" si="342">((C130/C129)-1)*100</f>
        <v>14.740673339399457</v>
      </c>
      <c r="F130" s="4">
        <f t="shared" ref="F130" si="343">C130-C126</f>
        <v>359000</v>
      </c>
      <c r="G130" s="10">
        <f t="shared" ref="G130" si="344">((C130/C126)-1)*100</f>
        <v>16.597318539066119</v>
      </c>
    </row>
    <row r="131" spans="1:7" x14ac:dyDescent="0.35">
      <c r="A131" s="1"/>
      <c r="B131" s="2" t="s">
        <v>8</v>
      </c>
      <c r="C131" s="3">
        <v>2477000</v>
      </c>
      <c r="D131" s="4">
        <f t="shared" ref="D131" si="345">C131-C130</f>
        <v>-45000</v>
      </c>
      <c r="E131" s="5">
        <f t="shared" ref="E131" si="346">((C131/C130)-1)*100</f>
        <v>-1.7842981760507581</v>
      </c>
      <c r="F131" s="4">
        <f t="shared" ref="F131" si="347">C131-C127</f>
        <v>289000</v>
      </c>
      <c r="G131" s="10">
        <f t="shared" ref="G131" si="348">((C131/C127)-1)*100</f>
        <v>13.208409506398544</v>
      </c>
    </row>
    <row r="132" spans="1:7" x14ac:dyDescent="0.35">
      <c r="A132" s="1"/>
      <c r="B132" s="2" t="s">
        <v>9</v>
      </c>
      <c r="C132" s="3">
        <v>2550000</v>
      </c>
      <c r="D132" s="4">
        <f t="shared" ref="D132" si="349">C132-C131</f>
        <v>73000</v>
      </c>
      <c r="E132" s="5">
        <f t="shared" ref="E132" si="350">((C132/C131)-1)*100</f>
        <v>2.9471134436818813</v>
      </c>
      <c r="F132" s="4">
        <f t="shared" ref="F132" si="351">C132-C128</f>
        <v>311000</v>
      </c>
      <c r="G132" s="10">
        <f t="shared" ref="G132" si="352">((C132/C128)-1)*100</f>
        <v>13.890129522108086</v>
      </c>
    </row>
    <row r="133" spans="1:7" x14ac:dyDescent="0.35">
      <c r="A133" s="1" t="s">
        <v>28</v>
      </c>
      <c r="B133" s="2" t="s">
        <v>11</v>
      </c>
      <c r="C133" s="3">
        <v>2441000</v>
      </c>
      <c r="D133" s="4">
        <f t="shared" ref="D133" si="353">C133-C132</f>
        <v>-109000</v>
      </c>
      <c r="E133" s="5">
        <f t="shared" ref="E133" si="354">((C133/C132)-1)*100</f>
        <v>-4.2745098039215668</v>
      </c>
      <c r="F133" s="4">
        <f t="shared" ref="F133" si="355">C133-C129</f>
        <v>243000</v>
      </c>
      <c r="G133" s="10">
        <f t="shared" ref="G133" si="356">((C133/C129)-1)*100</f>
        <v>11.055505004549593</v>
      </c>
    </row>
    <row r="134" spans="1:7" x14ac:dyDescent="0.35">
      <c r="A134" s="1"/>
      <c r="B134" s="2" t="s">
        <v>7</v>
      </c>
      <c r="C134" s="3">
        <v>2112000</v>
      </c>
      <c r="D134" s="4">
        <f t="shared" ref="D134" si="357">C134-C133</f>
        <v>-329000</v>
      </c>
      <c r="E134" s="5">
        <f t="shared" ref="E134" si="358">((C134/C133)-1)*100</f>
        <v>-13.478082752970099</v>
      </c>
      <c r="F134" s="4">
        <f t="shared" ref="F134" si="359">C134-C130</f>
        <v>-410000</v>
      </c>
      <c r="G134" s="10">
        <f t="shared" ref="G134" si="360">((C134/C130)-1)*100</f>
        <v>-16.256938937351308</v>
      </c>
    </row>
    <row r="135" spans="1:7" x14ac:dyDescent="0.35">
      <c r="A135" s="1"/>
      <c r="B135" s="2" t="s">
        <v>8</v>
      </c>
      <c r="C135" s="3">
        <v>2100000</v>
      </c>
      <c r="D135" s="4">
        <f t="shared" ref="D135" si="361">C135-C134</f>
        <v>-12000</v>
      </c>
      <c r="E135" s="5">
        <f t="shared" ref="E135" si="362">((C135/C134)-1)*100</f>
        <v>-0.56818181818182323</v>
      </c>
      <c r="F135" s="4">
        <f t="shared" ref="F135" si="363">C135-C131</f>
        <v>-377000</v>
      </c>
      <c r="G135" s="10">
        <f t="shared" ref="G135" si="364">((C135/C131)-1)*100</f>
        <v>-15.220024222850226</v>
      </c>
    </row>
    <row r="136" spans="1:7" x14ac:dyDescent="0.35">
      <c r="A136" s="1"/>
      <c r="B136" s="2" t="s">
        <v>9</v>
      </c>
      <c r="C136" s="3">
        <v>2094000</v>
      </c>
      <c r="D136" s="4">
        <f t="shared" ref="D136" si="365">C136-C135</f>
        <v>-6000</v>
      </c>
      <c r="E136" s="5">
        <f t="shared" ref="E136" si="366">((C136/C135)-1)*100</f>
        <v>-0.28571428571428914</v>
      </c>
      <c r="F136" s="4">
        <f t="shared" ref="F136" si="367">C136-C132</f>
        <v>-456000</v>
      </c>
      <c r="G136" s="10">
        <f t="shared" ref="G136" si="368">((C136/C132)-1)*100</f>
        <v>-17.882352941176471</v>
      </c>
    </row>
    <row r="137" spans="1:7" x14ac:dyDescent="0.35">
      <c r="A137" s="1" t="s">
        <v>29</v>
      </c>
      <c r="B137" s="2" t="s">
        <v>30</v>
      </c>
      <c r="C137" s="3">
        <v>2058000</v>
      </c>
      <c r="D137" s="4">
        <f t="shared" ref="D137" si="369">C137-C136</f>
        <v>-36000</v>
      </c>
      <c r="E137" s="5">
        <f t="shared" ref="E137" si="370">((C137/C136)-1)*100</f>
        <v>-1.7191977077363862</v>
      </c>
      <c r="F137" s="4">
        <f t="shared" ref="F137" si="371">C137-C133</f>
        <v>-383000</v>
      </c>
      <c r="G137" s="10">
        <f t="shared" ref="G137" si="372">((C137/C133)-1)*100</f>
        <v>-15.690290864399836</v>
      </c>
    </row>
    <row r="138" spans="1:7" x14ac:dyDescent="0.35">
      <c r="A138" s="1"/>
      <c r="B138" s="2" t="s">
        <v>7</v>
      </c>
      <c r="C138" s="3">
        <v>1950000</v>
      </c>
      <c r="D138" s="4">
        <f t="shared" ref="D138" si="373">C138-C137</f>
        <v>-108000</v>
      </c>
      <c r="E138" s="5">
        <f t="shared" ref="E138" si="374">((C138/C137)-1)*100</f>
        <v>-5.2478134110787167</v>
      </c>
      <c r="F138" s="4">
        <f t="shared" ref="F138" si="375">C138-C134</f>
        <v>-162000</v>
      </c>
      <c r="G138" s="10">
        <f t="shared" ref="G138" si="376">((C138/C134)-1)*100</f>
        <v>-7.6704545454545414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9"/>
  <sheetViews>
    <sheetView zoomScaleNormal="10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38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173673000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16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17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25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26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9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28</v>
      </c>
      <c r="B28" s="2" t="s">
        <v>11</v>
      </c>
      <c r="C28" s="3">
        <f t="shared" si="0"/>
        <v>284736000</v>
      </c>
      <c r="D28" s="4">
        <f t="shared" ref="D28" si="81">C28-C27</f>
        <v>9492000</v>
      </c>
      <c r="E28" s="5">
        <f t="shared" ref="E28" si="82">((C28/C27)-1)*100</f>
        <v>3.4485765357282983</v>
      </c>
      <c r="F28" s="4">
        <f t="shared" ref="F28" si="83">C28-C24</f>
        <v>12741000</v>
      </c>
      <c r="G28" s="10">
        <f t="shared" ref="G28" si="84">((C28/C24)-1)*100</f>
        <v>4.6842772845089087</v>
      </c>
    </row>
    <row r="29" spans="1:7" x14ac:dyDescent="0.35">
      <c r="A29" s="1"/>
      <c r="B29" s="2" t="s">
        <v>7</v>
      </c>
      <c r="C29" s="3">
        <f t="shared" si="0"/>
        <v>263087000</v>
      </c>
      <c r="D29" s="4">
        <f t="shared" ref="D29" si="85">C29-C28</f>
        <v>-21649000</v>
      </c>
      <c r="E29" s="5">
        <f t="shared" ref="E29" si="86">((C29/C28)-1)*100</f>
        <v>-7.6031832996178883</v>
      </c>
      <c r="F29" s="4">
        <f t="shared" ref="F29" si="87">C29-C25</f>
        <v>7961000</v>
      </c>
      <c r="G29" s="10">
        <f t="shared" ref="G29" si="88">((C29/C25)-1)*100</f>
        <v>3.1204189302540764</v>
      </c>
    </row>
    <row r="30" spans="1:7" x14ac:dyDescent="0.35">
      <c r="A30" s="1"/>
      <c r="B30" s="2" t="s">
        <v>8</v>
      </c>
      <c r="C30" s="3">
        <f t="shared" si="0"/>
        <v>275827000</v>
      </c>
      <c r="D30" s="4">
        <f t="shared" ref="D30" si="89">C30-C29</f>
        <v>12740000</v>
      </c>
      <c r="E30" s="5">
        <f t="shared" ref="E30" si="90">((C30/C29)-1)*100</f>
        <v>4.8425045707313652</v>
      </c>
      <c r="F30" s="4">
        <f t="shared" ref="F30" si="91">C30-C26</f>
        <v>6449000</v>
      </c>
      <c r="G30" s="10">
        <f t="shared" ref="G30" si="92">((C30/C26)-1)*100</f>
        <v>2.3940336627341408</v>
      </c>
    </row>
    <row r="31" spans="1:7" x14ac:dyDescent="0.35">
      <c r="A31" s="1"/>
      <c r="B31" s="2" t="s">
        <v>9</v>
      </c>
      <c r="C31" s="3">
        <f t="shared" si="0"/>
        <v>284600000</v>
      </c>
      <c r="D31" s="4">
        <f t="shared" ref="D31" si="93">C31-C30</f>
        <v>8773000</v>
      </c>
      <c r="E31" s="5">
        <f t="shared" ref="E31" si="94">((C31/C30)-1)*100</f>
        <v>3.180616835915262</v>
      </c>
      <c r="F31" s="4">
        <f t="shared" ref="F31" si="95">C31-C27</f>
        <v>9356000</v>
      </c>
      <c r="G31" s="10">
        <f t="shared" ref="G31" si="96">((C31/C27)-1)*100</f>
        <v>3.3991658310444484</v>
      </c>
    </row>
    <row r="32" spans="1:7" x14ac:dyDescent="0.35">
      <c r="A32" s="1" t="s">
        <v>29</v>
      </c>
      <c r="B32" s="2" t="s">
        <v>30</v>
      </c>
      <c r="C32" s="3">
        <f t="shared" si="0"/>
        <v>286459000</v>
      </c>
      <c r="D32" s="4">
        <f t="shared" ref="D32" si="97">C32-C31</f>
        <v>1859000</v>
      </c>
      <c r="E32" s="5">
        <f t="shared" ref="E32" si="98">((C32/C31)-1)*100</f>
        <v>0.65319747013352636</v>
      </c>
      <c r="F32" s="4">
        <f t="shared" ref="F32" si="99">C32-C28</f>
        <v>1723000</v>
      </c>
      <c r="G32" s="10">
        <f t="shared" ref="G32" si="100">((C32/C28)-1)*100</f>
        <v>0.60512193751405263</v>
      </c>
    </row>
    <row r="33" spans="1:7" x14ac:dyDescent="0.35">
      <c r="A33" s="1"/>
      <c r="B33" s="2" t="s">
        <v>7</v>
      </c>
      <c r="C33" s="3">
        <f t="shared" si="0"/>
        <v>272316000</v>
      </c>
      <c r="D33" s="4">
        <f t="shared" ref="D33" si="101">C33-C32</f>
        <v>-14143000</v>
      </c>
      <c r="E33" s="5">
        <f t="shared" ref="E33" si="102">((C33/C32)-1)*100</f>
        <v>-4.9371812371054808</v>
      </c>
      <c r="F33" s="4">
        <f t="shared" ref="F33" si="103">C33-C29</f>
        <v>9229000</v>
      </c>
      <c r="G33" s="10">
        <f t="shared" ref="G33" si="104">((C33/C29)-1)*100</f>
        <v>3.5079650457833234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156308000</v>
      </c>
      <c r="D40" s="18" t="s">
        <v>20</v>
      </c>
      <c r="E40" s="20" t="s">
        <v>20</v>
      </c>
      <c r="F40" s="18" t="s">
        <v>20</v>
      </c>
      <c r="G40" s="20" t="s">
        <v>20</v>
      </c>
    </row>
    <row r="41" spans="1:7" x14ac:dyDescent="0.35">
      <c r="A41" s="1"/>
      <c r="B41" s="2" t="s">
        <v>8</v>
      </c>
      <c r="C41" s="3">
        <v>159764000</v>
      </c>
      <c r="D41" s="4">
        <f t="shared" ref="D41:D42" si="105">C41-C40</f>
        <v>3456000</v>
      </c>
      <c r="E41" s="5">
        <f t="shared" ref="E41:E42" si="106">((C41/C40)-1)*100</f>
        <v>2.2110192696471076</v>
      </c>
      <c r="F41" s="18" t="s">
        <v>20</v>
      </c>
      <c r="G41" s="20" t="s">
        <v>20</v>
      </c>
    </row>
    <row r="42" spans="1:7" x14ac:dyDescent="0.35">
      <c r="A42" s="1"/>
      <c r="B42" s="2" t="s">
        <v>9</v>
      </c>
      <c r="C42" s="3">
        <v>165836000</v>
      </c>
      <c r="D42" s="4">
        <f t="shared" si="105"/>
        <v>6072000</v>
      </c>
      <c r="E42" s="5">
        <f t="shared" si="106"/>
        <v>3.8006058936931986</v>
      </c>
      <c r="F42" s="18" t="s">
        <v>20</v>
      </c>
      <c r="G42" s="20" t="s">
        <v>20</v>
      </c>
    </row>
    <row r="43" spans="1:7" x14ac:dyDescent="0.35">
      <c r="A43" s="1" t="s">
        <v>15</v>
      </c>
      <c r="B43" s="2" t="s">
        <v>11</v>
      </c>
      <c r="C43" s="3">
        <v>166346000</v>
      </c>
      <c r="D43" s="4">
        <f t="shared" ref="D43" si="107">C43-C42</f>
        <v>510000</v>
      </c>
      <c r="E43" s="5">
        <f t="shared" ref="E43" si="108">((C43/C42)-1)*100</f>
        <v>0.3075327431920627</v>
      </c>
      <c r="F43" s="18" t="s">
        <v>20</v>
      </c>
      <c r="G43" s="20" t="s">
        <v>20</v>
      </c>
    </row>
    <row r="44" spans="1:7" x14ac:dyDescent="0.35">
      <c r="A44" s="1"/>
      <c r="B44" s="2" t="s">
        <v>7</v>
      </c>
      <c r="C44" s="3">
        <v>168677000</v>
      </c>
      <c r="D44" s="4">
        <f t="shared" ref="D44" si="109">C44-C43</f>
        <v>2331000</v>
      </c>
      <c r="E44" s="5">
        <f t="shared" ref="E44" si="110">((C44/C43)-1)*100</f>
        <v>1.4012960936842456</v>
      </c>
      <c r="F44" s="4">
        <f t="shared" ref="F44" si="111">C44-C40</f>
        <v>12369000</v>
      </c>
      <c r="G44" s="10">
        <f t="shared" ref="G44" si="112">((C44/C40)-1)*100</f>
        <v>7.9132226117665017</v>
      </c>
    </row>
    <row r="45" spans="1:7" x14ac:dyDescent="0.35">
      <c r="A45" s="1"/>
      <c r="B45" s="2" t="s">
        <v>8</v>
      </c>
      <c r="C45" s="3">
        <v>172277000</v>
      </c>
      <c r="D45" s="4">
        <f t="shared" ref="D45" si="113">C45-C44</f>
        <v>3600000</v>
      </c>
      <c r="E45" s="5">
        <f t="shared" ref="E45" si="114">((C45/C44)-1)*100</f>
        <v>2.1342565969278526</v>
      </c>
      <c r="F45" s="4">
        <f t="shared" ref="F45" si="115">C45-C41</f>
        <v>12513000</v>
      </c>
      <c r="G45" s="10">
        <f t="shared" ref="G45" si="116">((C45/C41)-1)*100</f>
        <v>7.8321774617560846</v>
      </c>
    </row>
    <row r="46" spans="1:7" x14ac:dyDescent="0.35">
      <c r="A46" s="1"/>
      <c r="B46" s="2" t="s">
        <v>9</v>
      </c>
      <c r="C46" s="3">
        <v>177216000</v>
      </c>
      <c r="D46" s="4">
        <f t="shared" ref="D46" si="117">C46-C45</f>
        <v>4939000</v>
      </c>
      <c r="E46" s="5">
        <f t="shared" ref="E46" si="118">((C46/C45)-1)*100</f>
        <v>2.8668945941710211</v>
      </c>
      <c r="F46" s="4">
        <f t="shared" ref="F46" si="119">C46-C42</f>
        <v>11380000</v>
      </c>
      <c r="G46" s="10">
        <f t="shared" ref="G46" si="120">((C46/C42)-1)*100</f>
        <v>6.8622012108348063</v>
      </c>
    </row>
    <row r="47" spans="1:7" x14ac:dyDescent="0.35">
      <c r="A47" s="1" t="s">
        <v>16</v>
      </c>
      <c r="B47" s="2" t="s">
        <v>11</v>
      </c>
      <c r="C47" s="3">
        <v>177860000</v>
      </c>
      <c r="D47" s="4">
        <f t="shared" ref="D47" si="121">C47-C46</f>
        <v>644000</v>
      </c>
      <c r="E47" s="5">
        <f t="shared" ref="E47" si="122">((C47/C46)-1)*100</f>
        <v>0.36339833875045358</v>
      </c>
      <c r="F47" s="4">
        <f t="shared" ref="F47" si="123">C47-C43</f>
        <v>11514000</v>
      </c>
      <c r="G47" s="10">
        <f t="shared" ref="G47" si="124">((C47/C43)-1)*100</f>
        <v>6.9217173842472945</v>
      </c>
    </row>
    <row r="48" spans="1:7" x14ac:dyDescent="0.35">
      <c r="A48" s="1"/>
      <c r="B48" s="2" t="s">
        <v>7</v>
      </c>
      <c r="C48" s="3">
        <v>164068000</v>
      </c>
      <c r="D48" s="4">
        <f t="shared" ref="D48" si="125">C48-C47</f>
        <v>-13792000</v>
      </c>
      <c r="E48" s="5">
        <f t="shared" ref="E48" si="126">((C48/C47)-1)*100</f>
        <v>-7.7544135837175343</v>
      </c>
      <c r="F48" s="4">
        <f t="shared" ref="F48" si="127">C48-C44</f>
        <v>-4609000</v>
      </c>
      <c r="G48" s="10">
        <f t="shared" ref="G48" si="128">((C48/C44)-1)*100</f>
        <v>-2.7324412931223563</v>
      </c>
    </row>
    <row r="49" spans="1:7" x14ac:dyDescent="0.35">
      <c r="A49" s="1"/>
      <c r="B49" s="2" t="s">
        <v>8</v>
      </c>
      <c r="C49" s="3">
        <v>170766000</v>
      </c>
      <c r="D49" s="4">
        <f t="shared" ref="D49" si="129">C49-C48</f>
        <v>6698000</v>
      </c>
      <c r="E49" s="5">
        <f t="shared" ref="E49" si="130">((C49/C48)-1)*100</f>
        <v>4.082453616793047</v>
      </c>
      <c r="F49" s="4">
        <f t="shared" ref="F49" si="131">C49-C45</f>
        <v>-1511000</v>
      </c>
      <c r="G49" s="10">
        <f t="shared" ref="G49" si="132">((C49/C45)-1)*100</f>
        <v>-0.87707587199684633</v>
      </c>
    </row>
    <row r="50" spans="1:7" x14ac:dyDescent="0.35">
      <c r="A50" s="1"/>
      <c r="B50" s="2" t="s">
        <v>9</v>
      </c>
      <c r="C50" s="3">
        <v>178148000</v>
      </c>
      <c r="D50" s="4">
        <f t="shared" ref="D50" si="133">C50-C49</f>
        <v>7382000</v>
      </c>
      <c r="E50" s="5">
        <f t="shared" ref="E50" si="134">((C50/C49)-1)*100</f>
        <v>4.3228745769064103</v>
      </c>
      <c r="F50" s="4">
        <f t="shared" ref="F50" si="135">C50-C46</f>
        <v>932000</v>
      </c>
      <c r="G50" s="10">
        <f t="shared" ref="G50" si="136">((C50/C46)-1)*100</f>
        <v>0.52591188154569313</v>
      </c>
    </row>
    <row r="51" spans="1:7" x14ac:dyDescent="0.35">
      <c r="A51" s="1" t="s">
        <v>17</v>
      </c>
      <c r="B51" s="2" t="s">
        <v>11</v>
      </c>
      <c r="C51" s="3">
        <v>177403000</v>
      </c>
      <c r="D51" s="4">
        <f t="shared" ref="D51" si="137">C51-C50</f>
        <v>-745000</v>
      </c>
      <c r="E51" s="5">
        <f t="shared" ref="E51" si="138">((C51/C50)-1)*100</f>
        <v>-0.41819161595976206</v>
      </c>
      <c r="F51" s="4">
        <f t="shared" ref="F51" si="139">C51-C47</f>
        <v>-457000</v>
      </c>
      <c r="G51" s="10">
        <f t="shared" ref="G51" si="140">((C51/C47)-1)*100</f>
        <v>-0.25694366355560883</v>
      </c>
    </row>
    <row r="52" spans="1:7" x14ac:dyDescent="0.35">
      <c r="A52" s="1"/>
      <c r="B52" s="2" t="s">
        <v>7</v>
      </c>
      <c r="C52" s="3">
        <v>182986000</v>
      </c>
      <c r="D52" s="4">
        <f t="shared" ref="D52" si="141">C52-C51</f>
        <v>5583000</v>
      </c>
      <c r="E52" s="5">
        <f t="shared" ref="E52" si="142">((C52/C51)-1)*100</f>
        <v>3.1470719209934384</v>
      </c>
      <c r="F52" s="4">
        <f t="shared" ref="F52" si="143">C52-C48</f>
        <v>18918000</v>
      </c>
      <c r="G52" s="10">
        <f t="shared" ref="G52" si="144">((C52/C48)-1)*100</f>
        <v>11.53058487944023</v>
      </c>
    </row>
    <row r="53" spans="1:7" x14ac:dyDescent="0.35">
      <c r="A53" s="1"/>
      <c r="B53" s="2" t="s">
        <v>8</v>
      </c>
      <c r="C53" s="3">
        <v>188506000</v>
      </c>
      <c r="D53" s="4">
        <f t="shared" ref="D53" si="145">C53-C52</f>
        <v>5520000</v>
      </c>
      <c r="E53" s="5">
        <f t="shared" ref="E53" si="146">((C53/C52)-1)*100</f>
        <v>3.016624222618125</v>
      </c>
      <c r="F53" s="4">
        <f t="shared" ref="F53" si="147">C53-C49</f>
        <v>17740000</v>
      </c>
      <c r="G53" s="10">
        <f t="shared" ref="G53" si="148">((C53/C49)-1)*100</f>
        <v>10.388484827190414</v>
      </c>
    </row>
    <row r="54" spans="1:7" x14ac:dyDescent="0.35">
      <c r="A54" s="1"/>
      <c r="B54" s="2" t="s">
        <v>9</v>
      </c>
      <c r="C54" s="3">
        <v>195405000</v>
      </c>
      <c r="D54" s="4">
        <f t="shared" ref="D54" si="149">C54-C53</f>
        <v>6899000</v>
      </c>
      <c r="E54" s="5">
        <f t="shared" ref="E54" si="150">((C54/C53)-1)*100</f>
        <v>3.6598304563250084</v>
      </c>
      <c r="F54" s="4">
        <f t="shared" ref="F54" si="151">C54-C50</f>
        <v>17257000</v>
      </c>
      <c r="G54" s="10">
        <f t="shared" ref="G54" si="152">((C54/C50)-1)*100</f>
        <v>9.6868895525068943</v>
      </c>
    </row>
    <row r="55" spans="1:7" x14ac:dyDescent="0.35">
      <c r="A55" s="1" t="s">
        <v>25</v>
      </c>
      <c r="B55" s="2" t="s">
        <v>11</v>
      </c>
      <c r="C55" s="3">
        <v>197099000</v>
      </c>
      <c r="D55" s="4">
        <f t="shared" ref="D55" si="153">C55-C54</f>
        <v>1694000</v>
      </c>
      <c r="E55" s="5">
        <f t="shared" ref="E55" si="154">((C55/C54)-1)*100</f>
        <v>0.86691742790614423</v>
      </c>
      <c r="F55" s="4">
        <f t="shared" ref="F55" si="155">C55-C51</f>
        <v>19696000</v>
      </c>
      <c r="G55" s="10">
        <f t="shared" ref="G55" si="156">((C55/C51)-1)*100</f>
        <v>11.102405258084701</v>
      </c>
    </row>
    <row r="56" spans="1:7" x14ac:dyDescent="0.35">
      <c r="A56" s="1"/>
      <c r="B56" s="2" t="s">
        <v>7</v>
      </c>
      <c r="C56" s="3">
        <v>205579000</v>
      </c>
      <c r="D56" s="4">
        <f t="shared" ref="D56" si="157">C56-C55</f>
        <v>8480000</v>
      </c>
      <c r="E56" s="5">
        <f t="shared" ref="E56" si="158">((C56/C55)-1)*100</f>
        <v>4.3024064049031141</v>
      </c>
      <c r="F56" s="4">
        <f t="shared" ref="F56" si="159">C56-C52</f>
        <v>22593000</v>
      </c>
      <c r="G56" s="10">
        <f t="shared" ref="G56" si="160">((C56/C52)-1)*100</f>
        <v>12.346846206813634</v>
      </c>
    </row>
    <row r="57" spans="1:7" x14ac:dyDescent="0.35">
      <c r="A57" s="1"/>
      <c r="B57" s="2" t="s">
        <v>8</v>
      </c>
      <c r="C57" s="3">
        <v>211009000</v>
      </c>
      <c r="D57" s="4">
        <f t="shared" ref="D57" si="161">C57-C56</f>
        <v>5430000</v>
      </c>
      <c r="E57" s="5">
        <f t="shared" ref="E57" si="162">((C57/C56)-1)*100</f>
        <v>2.6413203683255615</v>
      </c>
      <c r="F57" s="4">
        <f t="shared" ref="F57" si="163">C57-C53</f>
        <v>22503000</v>
      </c>
      <c r="G57" s="10">
        <f t="shared" ref="G57" si="164">((C57/C53)-1)*100</f>
        <v>11.937551059382724</v>
      </c>
    </row>
    <row r="58" spans="1:7" x14ac:dyDescent="0.35">
      <c r="A58" s="1"/>
      <c r="B58" s="2" t="s">
        <v>9</v>
      </c>
      <c r="C58" s="3">
        <v>217908000</v>
      </c>
      <c r="D58" s="4">
        <f t="shared" ref="D58" si="165">C58-C57</f>
        <v>6899000</v>
      </c>
      <c r="E58" s="5">
        <f t="shared" ref="E58" si="166">((C58/C57)-1)*100</f>
        <v>3.2695287878716117</v>
      </c>
      <c r="F58" s="4">
        <f t="shared" ref="F58" si="167">C58-C54</f>
        <v>22503000</v>
      </c>
      <c r="G58" s="10">
        <f t="shared" ref="G58" si="168">((C58/C54)-1)*100</f>
        <v>11.51608198357259</v>
      </c>
    </row>
    <row r="59" spans="1:7" x14ac:dyDescent="0.35">
      <c r="A59" s="1" t="s">
        <v>26</v>
      </c>
      <c r="B59" s="2" t="s">
        <v>11</v>
      </c>
      <c r="C59" s="3">
        <v>221986000</v>
      </c>
      <c r="D59" s="4">
        <f t="shared" ref="D59" si="169">C59-C58</f>
        <v>4078000</v>
      </c>
      <c r="E59" s="5">
        <f t="shared" ref="E59" si="170">((C59/C58)-1)*100</f>
        <v>1.8714319804688184</v>
      </c>
      <c r="F59" s="4">
        <f t="shared" ref="F59" si="171">C59-C55</f>
        <v>24887000</v>
      </c>
      <c r="G59" s="10">
        <f t="shared" ref="G59" si="172">((C59/C55)-1)*100</f>
        <v>12.626649551748104</v>
      </c>
    </row>
    <row r="60" spans="1:7" x14ac:dyDescent="0.35">
      <c r="A60" s="1"/>
      <c r="B60" s="2" t="s">
        <v>7</v>
      </c>
      <c r="C60" s="3">
        <v>227302000</v>
      </c>
      <c r="D60" s="4">
        <f t="shared" ref="D60" si="173">C60-C59</f>
        <v>5316000</v>
      </c>
      <c r="E60" s="5">
        <f t="shared" ref="E60" si="174">((C60/C59)-1)*100</f>
        <v>2.3947456145883006</v>
      </c>
      <c r="F60" s="4">
        <f t="shared" ref="F60" si="175">C60-C56</f>
        <v>21723000</v>
      </c>
      <c r="G60" s="10">
        <f t="shared" ref="G60" si="176">((C60/C56)-1)*100</f>
        <v>10.566740766323402</v>
      </c>
    </row>
    <row r="61" spans="1:7" x14ac:dyDescent="0.35">
      <c r="A61" s="1"/>
      <c r="B61" s="2" t="s">
        <v>8</v>
      </c>
      <c r="C61" s="3">
        <v>230215000</v>
      </c>
      <c r="D61" s="4">
        <f t="shared" ref="D61" si="177">C61-C60</f>
        <v>2913000</v>
      </c>
      <c r="E61" s="5">
        <f t="shared" ref="E61" si="178">((C61/C60)-1)*100</f>
        <v>1.2815549357242828</v>
      </c>
      <c r="F61" s="4">
        <f t="shared" ref="F61" si="179">C61-C57</f>
        <v>19206000</v>
      </c>
      <c r="G61" s="10">
        <f t="shared" ref="G61" si="180">((C61/C57)-1)*100</f>
        <v>9.1019814320716144</v>
      </c>
    </row>
    <row r="62" spans="1:7" x14ac:dyDescent="0.35">
      <c r="A62" s="1"/>
      <c r="B62" s="2" t="s">
        <v>9</v>
      </c>
      <c r="C62" s="3">
        <v>232218000</v>
      </c>
      <c r="D62" s="4">
        <f t="shared" ref="D62" si="181">C62-C61</f>
        <v>2003000</v>
      </c>
      <c r="E62" s="5">
        <f t="shared" ref="E62" si="182">((C62/C61)-1)*100</f>
        <v>0.8700562517646615</v>
      </c>
      <c r="F62" s="4">
        <f t="shared" ref="F62" si="183">C62-C58</f>
        <v>14310000</v>
      </c>
      <c r="G62" s="10">
        <f t="shared" ref="G62" si="184">((C62/C58)-1)*100</f>
        <v>6.5669915744259066</v>
      </c>
    </row>
    <row r="63" spans="1:7" x14ac:dyDescent="0.35">
      <c r="A63" s="1" t="s">
        <v>28</v>
      </c>
      <c r="B63" s="2" t="s">
        <v>11</v>
      </c>
      <c r="C63" s="3">
        <v>231970000</v>
      </c>
      <c r="D63" s="4">
        <f t="shared" ref="D63" si="185">C63-C62</f>
        <v>-248000</v>
      </c>
      <c r="E63" s="5">
        <f t="shared" ref="E63" si="186">((C63/C62)-1)*100</f>
        <v>-0.1067962001222944</v>
      </c>
      <c r="F63" s="4">
        <f t="shared" ref="F63" si="187">C63-C59</f>
        <v>9984000</v>
      </c>
      <c r="G63" s="10">
        <f t="shared" ref="G63" si="188">((C63/C59)-1)*100</f>
        <v>4.4975809285270341</v>
      </c>
    </row>
    <row r="64" spans="1:7" x14ac:dyDescent="0.35">
      <c r="A64" s="1"/>
      <c r="B64" s="2" t="s">
        <v>7</v>
      </c>
      <c r="C64" s="3">
        <v>238148000</v>
      </c>
      <c r="D64" s="4">
        <f t="shared" ref="D64" si="189">C64-C63</f>
        <v>6178000</v>
      </c>
      <c r="E64" s="5">
        <f t="shared" ref="E64" si="190">((C64/C63)-1)*100</f>
        <v>2.6632754235461409</v>
      </c>
      <c r="F64" s="4">
        <f t="shared" ref="F64" si="191">C64-C60</f>
        <v>10846000</v>
      </c>
      <c r="G64" s="10">
        <f t="shared" ref="G64" si="192">((C64/C60)-1)*100</f>
        <v>4.7716254146465964</v>
      </c>
    </row>
    <row r="65" spans="1:7" x14ac:dyDescent="0.35">
      <c r="A65" s="1"/>
      <c r="B65" s="2" t="s">
        <v>8</v>
      </c>
      <c r="C65" s="3">
        <v>238944000</v>
      </c>
      <c r="D65" s="4">
        <f t="shared" ref="D65" si="193">C65-C64</f>
        <v>796000</v>
      </c>
      <c r="E65" s="5">
        <f t="shared" ref="E65" si="194">((C65/C64)-1)*100</f>
        <v>0.33424593110167322</v>
      </c>
      <c r="F65" s="4">
        <f t="shared" ref="F65" si="195">C65-C61</f>
        <v>8729000</v>
      </c>
      <c r="G65" s="10">
        <f t="shared" ref="G65" si="196">((C65/C61)-1)*100</f>
        <v>3.7916730013248579</v>
      </c>
    </row>
    <row r="66" spans="1:7" x14ac:dyDescent="0.35">
      <c r="A66" s="1"/>
      <c r="B66" s="2" t="s">
        <v>9</v>
      </c>
      <c r="C66" s="3">
        <v>240618000</v>
      </c>
      <c r="D66" s="4">
        <f t="shared" ref="D66" si="197">C66-C65</f>
        <v>1674000</v>
      </c>
      <c r="E66" s="5">
        <f t="shared" ref="E66" si="198">((C66/C65)-1)*100</f>
        <v>0.70058256327842905</v>
      </c>
      <c r="F66" s="4">
        <f t="shared" ref="F66" si="199">C66-C62</f>
        <v>8400000</v>
      </c>
      <c r="G66" s="10">
        <f t="shared" ref="G66" si="200">((C66/C62)-1)*100</f>
        <v>3.6172906493036727</v>
      </c>
    </row>
    <row r="67" spans="1:7" x14ac:dyDescent="0.35">
      <c r="A67" s="1" t="s">
        <v>29</v>
      </c>
      <c r="B67" s="2" t="s">
        <v>30</v>
      </c>
      <c r="C67" s="3">
        <v>240170000</v>
      </c>
      <c r="D67" s="4">
        <f t="shared" ref="D67" si="201">C67-C66</f>
        <v>-448000</v>
      </c>
      <c r="E67" s="5">
        <f t="shared" ref="E67" si="202">((C67/C66)-1)*100</f>
        <v>-0.1861872345377269</v>
      </c>
      <c r="F67" s="4">
        <f t="shared" ref="F67" si="203">C67-C63</f>
        <v>8200000</v>
      </c>
      <c r="G67" s="10">
        <f t="shared" ref="G67" si="204">((C67/C63)-1)*100</f>
        <v>3.5349398629133111</v>
      </c>
    </row>
    <row r="68" spans="1:7" x14ac:dyDescent="0.35">
      <c r="A68" s="1"/>
      <c r="B68" s="2" t="s">
        <v>7</v>
      </c>
      <c r="C68" s="3">
        <v>244509000</v>
      </c>
      <c r="D68" s="4">
        <f t="shared" ref="D68" si="205">C68-C67</f>
        <v>4339000</v>
      </c>
      <c r="E68" s="5">
        <f t="shared" ref="E68" si="206">((C68/C67)-1)*100</f>
        <v>1.8066369654827774</v>
      </c>
      <c r="F68" s="4">
        <f t="shared" ref="F68" si="207">C68-C64</f>
        <v>6361000</v>
      </c>
      <c r="G68" s="10">
        <f t="shared" ref="G68" si="208">((C68/C64)-1)*100</f>
        <v>2.6710281001730118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14684000</v>
      </c>
      <c r="D75" s="18" t="s">
        <v>20</v>
      </c>
      <c r="E75" s="20" t="s">
        <v>20</v>
      </c>
      <c r="F75" s="18" t="s">
        <v>20</v>
      </c>
      <c r="G75" s="20" t="s">
        <v>20</v>
      </c>
    </row>
    <row r="76" spans="1:7" x14ac:dyDescent="0.35">
      <c r="A76" s="1"/>
      <c r="B76" s="2" t="s">
        <v>8</v>
      </c>
      <c r="C76" s="3">
        <v>20807000</v>
      </c>
      <c r="D76" s="4">
        <f t="shared" ref="D76:D77" si="209">C76-C75</f>
        <v>6123000</v>
      </c>
      <c r="E76" s="5">
        <f t="shared" ref="E76:E77" si="210">((C76/C75)-1)*100</f>
        <v>41.698447289566865</v>
      </c>
      <c r="F76" s="18" t="s">
        <v>20</v>
      </c>
      <c r="G76" s="20" t="s">
        <v>20</v>
      </c>
    </row>
    <row r="77" spans="1:7" x14ac:dyDescent="0.35">
      <c r="A77" s="1"/>
      <c r="B77" s="2" t="s">
        <v>9</v>
      </c>
      <c r="C77" s="3">
        <v>24661000</v>
      </c>
      <c r="D77" s="4">
        <f t="shared" si="209"/>
        <v>3854000</v>
      </c>
      <c r="E77" s="5">
        <f t="shared" si="210"/>
        <v>18.522612582304031</v>
      </c>
      <c r="F77" s="18" t="s">
        <v>20</v>
      </c>
      <c r="G77" s="20" t="s">
        <v>20</v>
      </c>
    </row>
    <row r="78" spans="1:7" x14ac:dyDescent="0.35">
      <c r="A78" s="1" t="s">
        <v>15</v>
      </c>
      <c r="B78" s="2" t="s">
        <v>11</v>
      </c>
      <c r="C78" s="3">
        <v>20070000</v>
      </c>
      <c r="D78" s="4">
        <f t="shared" ref="D78" si="211">C78-C77</f>
        <v>-4591000</v>
      </c>
      <c r="E78" s="5">
        <f t="shared" ref="E78" si="212">((C78/C77)-1)*100</f>
        <v>-18.616438911641865</v>
      </c>
      <c r="F78" s="18" t="s">
        <v>20</v>
      </c>
      <c r="G78" s="20" t="s">
        <v>20</v>
      </c>
    </row>
    <row r="79" spans="1:7" x14ac:dyDescent="0.35">
      <c r="A79" s="1"/>
      <c r="B79" s="2" t="s">
        <v>7</v>
      </c>
      <c r="C79" s="3">
        <v>13914000</v>
      </c>
      <c r="D79" s="4">
        <f t="shared" ref="D79" si="213">C79-C78</f>
        <v>-6156000</v>
      </c>
      <c r="E79" s="5">
        <f t="shared" ref="E79" si="214">((C79/C78)-1)*100</f>
        <v>-30.672645739910308</v>
      </c>
      <c r="F79" s="4">
        <f t="shared" ref="F79" si="215">C79-C75</f>
        <v>-770000</v>
      </c>
      <c r="G79" s="10">
        <f t="shared" ref="G79" si="216">((C79/C75)-1)*100</f>
        <v>-5.243802778534457</v>
      </c>
    </row>
    <row r="80" spans="1:7" x14ac:dyDescent="0.35">
      <c r="A80" s="1"/>
      <c r="B80" s="2" t="s">
        <v>8</v>
      </c>
      <c r="C80" s="3">
        <v>20981000</v>
      </c>
      <c r="D80" s="4">
        <f t="shared" ref="D80" si="217">C80-C79</f>
        <v>7067000</v>
      </c>
      <c r="E80" s="5">
        <f t="shared" ref="E80" si="218">((C80/C79)-1)*100</f>
        <v>50.790570648267931</v>
      </c>
      <c r="F80" s="4">
        <f t="shared" ref="F80" si="219">C80-C76</f>
        <v>174000</v>
      </c>
      <c r="G80" s="10">
        <f t="shared" ref="G80" si="220">((C80/C76)-1)*100</f>
        <v>0.83625702888450171</v>
      </c>
    </row>
    <row r="81" spans="1:7" x14ac:dyDescent="0.35">
      <c r="A81" s="1"/>
      <c r="B81" s="2" t="s">
        <v>9</v>
      </c>
      <c r="C81" s="3">
        <v>35815000</v>
      </c>
      <c r="D81" s="4">
        <f t="shared" ref="D81" si="221">C81-C80</f>
        <v>14834000</v>
      </c>
      <c r="E81" s="5">
        <f t="shared" ref="E81" si="222">((C81/C80)-1)*100</f>
        <v>70.702063771984186</v>
      </c>
      <c r="F81" s="4">
        <f t="shared" ref="F81" si="223">C81-C77</f>
        <v>11154000</v>
      </c>
      <c r="G81" s="10">
        <f t="shared" ref="G81" si="224">((C81/C77)-1)*100</f>
        <v>45.229309435951492</v>
      </c>
    </row>
    <row r="82" spans="1:7" x14ac:dyDescent="0.35">
      <c r="A82" s="1" t="s">
        <v>16</v>
      </c>
      <c r="B82" s="2" t="s">
        <v>11</v>
      </c>
      <c r="C82" s="3">
        <v>22577000</v>
      </c>
      <c r="D82" s="4">
        <f t="shared" ref="D82" si="225">C82-C81</f>
        <v>-13238000</v>
      </c>
      <c r="E82" s="5">
        <f t="shared" ref="E82" si="226">((C82/C81)-1)*100</f>
        <v>-36.962166689934385</v>
      </c>
      <c r="F82" s="4">
        <f t="shared" ref="F82" si="227">C82-C78</f>
        <v>2507000</v>
      </c>
      <c r="G82" s="10">
        <f t="shared" ref="G82" si="228">((C82/C78)-1)*100</f>
        <v>12.491280518186354</v>
      </c>
    </row>
    <row r="83" spans="1:7" x14ac:dyDescent="0.35">
      <c r="A83" s="1"/>
      <c r="B83" s="2" t="s">
        <v>7</v>
      </c>
      <c r="C83" s="3">
        <v>11229000</v>
      </c>
      <c r="D83" s="4">
        <f t="shared" ref="D83" si="229">C83-C82</f>
        <v>-11348000</v>
      </c>
      <c r="E83" s="5">
        <f t="shared" ref="E83" si="230">((C83/C82)-1)*100</f>
        <v>-50.263542543296282</v>
      </c>
      <c r="F83" s="4">
        <f t="shared" ref="F83" si="231">C83-C79</f>
        <v>-2685000</v>
      </c>
      <c r="G83" s="10">
        <f t="shared" ref="G83" si="232">((C83/C79)-1)*100</f>
        <v>-19.297110823630881</v>
      </c>
    </row>
    <row r="84" spans="1:7" x14ac:dyDescent="0.35">
      <c r="A84" s="1"/>
      <c r="B84" s="2" t="s">
        <v>8</v>
      </c>
      <c r="C84" s="3">
        <v>15880000</v>
      </c>
      <c r="D84" s="4">
        <f t="shared" ref="D84" si="233">C84-C83</f>
        <v>4651000</v>
      </c>
      <c r="E84" s="5">
        <f t="shared" ref="E84" si="234">((C84/C83)-1)*100</f>
        <v>41.419538694451873</v>
      </c>
      <c r="F84" s="4">
        <f t="shared" ref="F84" si="235">C84-C80</f>
        <v>-5101000</v>
      </c>
      <c r="G84" s="10">
        <f t="shared" ref="G84" si="236">((C84/C80)-1)*100</f>
        <v>-24.31247319002907</v>
      </c>
    </row>
    <row r="85" spans="1:7" x14ac:dyDescent="0.35">
      <c r="A85" s="1"/>
      <c r="B85" s="2" t="s">
        <v>9</v>
      </c>
      <c r="C85" s="3">
        <v>37044000</v>
      </c>
      <c r="D85" s="4">
        <f t="shared" ref="D85" si="237">C85-C84</f>
        <v>21164000</v>
      </c>
      <c r="E85" s="5">
        <f t="shared" ref="E85" si="238">((C85/C84)-1)*100</f>
        <v>133.27455919395467</v>
      </c>
      <c r="F85" s="4">
        <f t="shared" ref="F85" si="239">C85-C81</f>
        <v>1229000</v>
      </c>
      <c r="G85" s="10">
        <f t="shared" ref="G85" si="240">((C85/C81)-1)*100</f>
        <v>3.4315231048443362</v>
      </c>
    </row>
    <row r="86" spans="1:7" x14ac:dyDescent="0.35">
      <c r="A86" s="1" t="s">
        <v>17</v>
      </c>
      <c r="B86" s="2" t="s">
        <v>11</v>
      </c>
      <c r="C86" s="3">
        <v>25743000</v>
      </c>
      <c r="D86" s="4">
        <f t="shared" ref="D86" si="241">C86-C85</f>
        <v>-11301000</v>
      </c>
      <c r="E86" s="5">
        <f t="shared" ref="E86" si="242">((C86/C85)-1)*100</f>
        <v>-30.50696469063816</v>
      </c>
      <c r="F86" s="4">
        <f t="shared" ref="F86" si="243">C86-C82</f>
        <v>3166000</v>
      </c>
      <c r="G86" s="10">
        <f t="shared" ref="G86" si="244">((C86/C82)-1)*100</f>
        <v>14.02312087522699</v>
      </c>
    </row>
    <row r="87" spans="1:7" x14ac:dyDescent="0.35">
      <c r="A87" s="1"/>
      <c r="B87" s="2" t="s">
        <v>7</v>
      </c>
      <c r="C87" s="3">
        <v>16458000</v>
      </c>
      <c r="D87" s="4">
        <f t="shared" ref="D87" si="245">C87-C86</f>
        <v>-9285000</v>
      </c>
      <c r="E87" s="5">
        <f t="shared" ref="E87" si="246">((C87/C86)-1)*100</f>
        <v>-36.068057335974821</v>
      </c>
      <c r="F87" s="4">
        <f t="shared" ref="F87" si="247">C87-C83</f>
        <v>5229000</v>
      </c>
      <c r="G87" s="10">
        <f t="shared" ref="G87" si="248">((C87/C83)-1)*100</f>
        <v>46.566924926529516</v>
      </c>
    </row>
    <row r="88" spans="1:7" x14ac:dyDescent="0.35">
      <c r="A88" s="1"/>
      <c r="B88" s="2" t="s">
        <v>8</v>
      </c>
      <c r="C88" s="3">
        <v>29544000</v>
      </c>
      <c r="D88" s="4">
        <f t="shared" ref="D88" si="249">C88-C87</f>
        <v>13086000</v>
      </c>
      <c r="E88" s="5">
        <f t="shared" ref="E88" si="250">((C88/C87)-1)*100</f>
        <v>79.511483776886621</v>
      </c>
      <c r="F88" s="4">
        <f t="shared" ref="F88" si="251">C88-C84</f>
        <v>13664000</v>
      </c>
      <c r="G88" s="10">
        <f t="shared" ref="G88" si="252">((C88/C84)-1)*100</f>
        <v>86.045340050377831</v>
      </c>
    </row>
    <row r="89" spans="1:7" x14ac:dyDescent="0.35">
      <c r="A89" s="1"/>
      <c r="B89" s="2" t="s">
        <v>9</v>
      </c>
      <c r="C89" s="3">
        <v>39276000</v>
      </c>
      <c r="D89" s="4">
        <f t="shared" ref="D89" si="253">C89-C88</f>
        <v>9732000</v>
      </c>
      <c r="E89" s="5">
        <f t="shared" ref="E89" si="254">((C89/C88)-1)*100</f>
        <v>32.940698619008948</v>
      </c>
      <c r="F89" s="4">
        <f t="shared" ref="F89" si="255">C89-C85</f>
        <v>2232000</v>
      </c>
      <c r="G89" s="10">
        <f t="shared" ref="G89" si="256">((C89/C85)-1)*100</f>
        <v>6.0252672497570492</v>
      </c>
    </row>
    <row r="90" spans="1:7" x14ac:dyDescent="0.35">
      <c r="A90" s="1" t="s">
        <v>25</v>
      </c>
      <c r="B90" s="2" t="s">
        <v>11</v>
      </c>
      <c r="C90" s="3">
        <v>33892000</v>
      </c>
      <c r="D90" s="4">
        <f t="shared" ref="D90" si="257">C90-C89</f>
        <v>-5384000</v>
      </c>
      <c r="E90" s="5">
        <f t="shared" ref="E90" si="258">((C90/C89)-1)*100</f>
        <v>-13.708116916182911</v>
      </c>
      <c r="F90" s="4">
        <f t="shared" ref="F90" si="259">C90-C86</f>
        <v>8149000</v>
      </c>
      <c r="G90" s="10">
        <f t="shared" ref="G90" si="260">((C90/C86)-1)*100</f>
        <v>31.655207240803328</v>
      </c>
    </row>
    <row r="91" spans="1:7" x14ac:dyDescent="0.35">
      <c r="A91" s="1"/>
      <c r="B91" s="2" t="s">
        <v>7</v>
      </c>
      <c r="C91" s="3">
        <v>20540000</v>
      </c>
      <c r="D91" s="4">
        <f t="shared" ref="D91" si="261">C91-C90</f>
        <v>-13352000</v>
      </c>
      <c r="E91" s="5">
        <f t="shared" ref="E91" si="262">((C91/C90)-1)*100</f>
        <v>-39.395727605334599</v>
      </c>
      <c r="F91" s="4">
        <f t="shared" ref="F91" si="263">C91-C87</f>
        <v>4082000</v>
      </c>
      <c r="G91" s="10">
        <f t="shared" ref="G91" si="264">((C91/C87)-1)*100</f>
        <v>24.802527646129533</v>
      </c>
    </row>
    <row r="92" spans="1:7" x14ac:dyDescent="0.35">
      <c r="A92" s="1"/>
      <c r="B92" s="2" t="s">
        <v>8</v>
      </c>
      <c r="C92" s="3">
        <v>32943000</v>
      </c>
      <c r="D92" s="4">
        <f t="shared" ref="D92" si="265">C92-C91</f>
        <v>12403000</v>
      </c>
      <c r="E92" s="5">
        <f t="shared" ref="E92" si="266">((C92/C91)-1)*100</f>
        <v>60.384615384615394</v>
      </c>
      <c r="F92" s="4">
        <f t="shared" ref="F92" si="267">C92-C88</f>
        <v>3399000</v>
      </c>
      <c r="G92" s="10">
        <f t="shared" ref="G92" si="268">((C92/C88)-1)*100</f>
        <v>11.504874086108853</v>
      </c>
    </row>
    <row r="93" spans="1:7" x14ac:dyDescent="0.35">
      <c r="A93" s="1"/>
      <c r="B93" s="2" t="s">
        <v>9</v>
      </c>
      <c r="C93" s="3">
        <v>45712000</v>
      </c>
      <c r="D93" s="4">
        <f t="shared" ref="D93" si="269">C93-C92</f>
        <v>12769000</v>
      </c>
      <c r="E93" s="5">
        <f t="shared" ref="E93" si="270">((C93/C92)-1)*100</f>
        <v>38.760890022159479</v>
      </c>
      <c r="F93" s="4">
        <f t="shared" ref="F93" si="271">C93-C89</f>
        <v>6436000</v>
      </c>
      <c r="G93" s="10">
        <f t="shared" ref="G93" si="272">((C93/C89)-1)*100</f>
        <v>16.386597413178539</v>
      </c>
    </row>
    <row r="94" spans="1:7" x14ac:dyDescent="0.35">
      <c r="A94" s="1" t="s">
        <v>26</v>
      </c>
      <c r="B94" s="2" t="s">
        <v>11</v>
      </c>
      <c r="C94" s="3">
        <v>46095000</v>
      </c>
      <c r="D94" s="4">
        <f t="shared" ref="D94" si="273">C94-C93</f>
        <v>383000</v>
      </c>
      <c r="E94" s="5">
        <f t="shared" ref="E94" si="274">((C94/C93)-1)*100</f>
        <v>0.83785439271963913</v>
      </c>
      <c r="F94" s="4">
        <f t="shared" ref="F94" si="275">C94-C90</f>
        <v>12203000</v>
      </c>
      <c r="G94" s="10">
        <f t="shared" ref="G94" si="276">((C94/C90)-1)*100</f>
        <v>36.005547031747895</v>
      </c>
    </row>
    <row r="95" spans="1:7" x14ac:dyDescent="0.35">
      <c r="A95" s="1"/>
      <c r="B95" s="2" t="s">
        <v>7</v>
      </c>
      <c r="C95" s="3">
        <v>23330000</v>
      </c>
      <c r="D95" s="4">
        <f t="shared" ref="D95" si="277">C95-C94</f>
        <v>-22765000</v>
      </c>
      <c r="E95" s="5">
        <f t="shared" ref="E95" si="278">((C95/C94)-1)*100</f>
        <v>-49.387135264128432</v>
      </c>
      <c r="F95" s="4">
        <f t="shared" ref="F95" si="279">C95-C91</f>
        <v>2790000</v>
      </c>
      <c r="G95" s="10">
        <f t="shared" ref="G95" si="280">((C95/C91)-1)*100</f>
        <v>13.583252190847128</v>
      </c>
    </row>
    <row r="96" spans="1:7" x14ac:dyDescent="0.35">
      <c r="A96" s="1"/>
      <c r="B96" s="2" t="s">
        <v>8</v>
      </c>
      <c r="C96" s="3">
        <v>34108000</v>
      </c>
      <c r="D96" s="4">
        <f t="shared" ref="D96" si="281">C96-C95</f>
        <v>10778000</v>
      </c>
      <c r="E96" s="5">
        <f t="shared" ref="E96" si="282">((C96/C95)-1)*100</f>
        <v>46.198028289755676</v>
      </c>
      <c r="F96" s="4">
        <f t="shared" ref="F96" si="283">C96-C92</f>
        <v>1165000</v>
      </c>
      <c r="G96" s="10">
        <f t="shared" ref="G96" si="284">((C96/C92)-1)*100</f>
        <v>3.5364113772273331</v>
      </c>
    </row>
    <row r="97" spans="1:7" x14ac:dyDescent="0.35">
      <c r="A97" s="1"/>
      <c r="B97" s="2" t="s">
        <v>9</v>
      </c>
      <c r="C97" s="3">
        <v>37383000</v>
      </c>
      <c r="D97" s="4">
        <f t="shared" ref="D97" si="285">C97-C96</f>
        <v>3275000</v>
      </c>
      <c r="E97" s="5">
        <f t="shared" ref="E97" si="286">((C97/C96)-1)*100</f>
        <v>9.6018529377272177</v>
      </c>
      <c r="F97" s="4">
        <f t="shared" ref="F97" si="287">C97-C93</f>
        <v>-8329000</v>
      </c>
      <c r="G97" s="10">
        <f t="shared" ref="G97" si="288">((C97/C93)-1)*100</f>
        <v>-18.220598529926502</v>
      </c>
    </row>
    <row r="98" spans="1:7" x14ac:dyDescent="0.35">
      <c r="A98" s="1" t="s">
        <v>28</v>
      </c>
      <c r="B98" s="2" t="s">
        <v>11</v>
      </c>
      <c r="C98" s="3">
        <v>47472000</v>
      </c>
      <c r="D98" s="4">
        <f t="shared" ref="D98" si="289">C98-C97</f>
        <v>10089000</v>
      </c>
      <c r="E98" s="5">
        <f t="shared" ref="E98" si="290">((C98/C97)-1)*100</f>
        <v>26.988203193965177</v>
      </c>
      <c r="F98" s="4">
        <f t="shared" ref="F98" si="291">C98-C94</f>
        <v>1377000</v>
      </c>
      <c r="G98" s="10">
        <f t="shared" ref="G98" si="292">((C98/C94)-1)*100</f>
        <v>2.9873088187438945</v>
      </c>
    </row>
    <row r="99" spans="1:7" x14ac:dyDescent="0.35">
      <c r="A99" s="1"/>
      <c r="B99" s="2" t="s">
        <v>7</v>
      </c>
      <c r="C99" s="3">
        <v>19412000</v>
      </c>
      <c r="D99" s="4">
        <f t="shared" ref="D99" si="293">C99-C98</f>
        <v>-28060000</v>
      </c>
      <c r="E99" s="5">
        <f t="shared" ref="E99" si="294">((C99/C98)-1)*100</f>
        <v>-59.108527131782942</v>
      </c>
      <c r="F99" s="4">
        <f t="shared" ref="F99" si="295">C99-C95</f>
        <v>-3918000</v>
      </c>
      <c r="G99" s="10">
        <f t="shared" ref="G99" si="296">((C99/C95)-1)*100</f>
        <v>-16.79382768966995</v>
      </c>
    </row>
    <row r="100" spans="1:7" x14ac:dyDescent="0.35">
      <c r="A100" s="1"/>
      <c r="B100" s="2" t="s">
        <v>8</v>
      </c>
      <c r="C100" s="3">
        <v>31069000</v>
      </c>
      <c r="D100" s="4">
        <f t="shared" ref="D100" si="297">C100-C99</f>
        <v>11657000</v>
      </c>
      <c r="E100" s="5">
        <f t="shared" ref="E100" si="298">((C100/C99)-1)*100</f>
        <v>60.050484236554702</v>
      </c>
      <c r="F100" s="4">
        <f t="shared" ref="F100" si="299">C100-C96</f>
        <v>-3039000</v>
      </c>
      <c r="G100" s="10">
        <f t="shared" ref="G100" si="300">((C100/C96)-1)*100</f>
        <v>-8.9099331535123731</v>
      </c>
    </row>
    <row r="101" spans="1:7" x14ac:dyDescent="0.35">
      <c r="A101" s="1"/>
      <c r="B101" s="2" t="s">
        <v>9</v>
      </c>
      <c r="C101" s="3">
        <v>38876000</v>
      </c>
      <c r="D101" s="4">
        <f t="shared" ref="D101" si="301">C101-C100</f>
        <v>7807000</v>
      </c>
      <c r="E101" s="5">
        <f t="shared" ref="E101" si="302">((C101/C100)-1)*100</f>
        <v>25.127941034471668</v>
      </c>
      <c r="F101" s="4">
        <f t="shared" ref="F101" si="303">C101-C97</f>
        <v>1493000</v>
      </c>
      <c r="G101" s="10">
        <f t="shared" ref="G101" si="304">((C101/C97)-1)*100</f>
        <v>3.9937939705213532</v>
      </c>
    </row>
    <row r="102" spans="1:7" x14ac:dyDescent="0.35">
      <c r="A102" s="1" t="s">
        <v>29</v>
      </c>
      <c r="B102" s="2" t="s">
        <v>30</v>
      </c>
      <c r="C102" s="3">
        <v>41133000</v>
      </c>
      <c r="D102" s="4">
        <f t="shared" ref="D102" si="305">C102-C101</f>
        <v>2257000</v>
      </c>
      <c r="E102" s="5">
        <f t="shared" ref="E102" si="306">((C102/C101)-1)*100</f>
        <v>5.8056384401687477</v>
      </c>
      <c r="F102" s="4">
        <f t="shared" ref="F102" si="307">C102-C98</f>
        <v>-6339000</v>
      </c>
      <c r="G102" s="10">
        <f t="shared" ref="G102" si="308">((C102/C98)-1)*100</f>
        <v>-13.353134479271988</v>
      </c>
    </row>
    <row r="103" spans="1:7" x14ac:dyDescent="0.35">
      <c r="A103" s="1"/>
      <c r="B103" s="2" t="s">
        <v>7</v>
      </c>
      <c r="C103" s="3">
        <v>22969000</v>
      </c>
      <c r="D103" s="4">
        <f t="shared" ref="D103" si="309">C103-C102</f>
        <v>-18164000</v>
      </c>
      <c r="E103" s="5">
        <f t="shared" ref="E103" si="310">((C103/C102)-1)*100</f>
        <v>-44.159190917268376</v>
      </c>
      <c r="F103" s="4">
        <f t="shared" ref="F103" si="311">C103-C99</f>
        <v>3557000</v>
      </c>
      <c r="G103" s="10">
        <f t="shared" ref="G103" si="312">((C103/C99)-1)*100</f>
        <v>18.323717288275287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33" t="s">
        <v>19</v>
      </c>
      <c r="D108" s="14" t="str">
        <f>TotalEarnings!D108</f>
        <v>Change in overtime payments</v>
      </c>
      <c r="E108" s="14" t="str">
        <f>TotalEarnings!E108</f>
        <v>% change in overtime payments</v>
      </c>
      <c r="F108" s="14" t="str">
        <f>TotalEarnings!F108</f>
        <v>Change in overtime payments</v>
      </c>
      <c r="G108" s="14" t="str">
        <f>TotalEarnings!G108</f>
        <v>% change in overtime payments</v>
      </c>
    </row>
    <row r="109" spans="1:7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2681000</v>
      </c>
      <c r="D110" s="18" t="s">
        <v>20</v>
      </c>
      <c r="E110" s="20" t="s">
        <v>20</v>
      </c>
      <c r="F110" s="18" t="s">
        <v>20</v>
      </c>
      <c r="G110" s="20" t="s">
        <v>20</v>
      </c>
    </row>
    <row r="111" spans="1:7" x14ac:dyDescent="0.35">
      <c r="A111" s="1"/>
      <c r="B111" s="2" t="s">
        <v>8</v>
      </c>
      <c r="C111" s="3">
        <v>2723000</v>
      </c>
      <c r="D111" s="4">
        <f t="shared" ref="D111:D123" si="313">C111-C110</f>
        <v>42000</v>
      </c>
      <c r="E111" s="5">
        <f t="shared" ref="E111:E123" si="314">((C111/C110)-1)*100</f>
        <v>1.5665796344647598</v>
      </c>
      <c r="F111" s="18" t="s">
        <v>20</v>
      </c>
      <c r="G111" s="20" t="s">
        <v>20</v>
      </c>
    </row>
    <row r="112" spans="1:7" x14ac:dyDescent="0.35">
      <c r="A112" s="1"/>
      <c r="B112" s="2" t="s">
        <v>9</v>
      </c>
      <c r="C112" s="3">
        <v>2898000</v>
      </c>
      <c r="D112" s="4">
        <f t="shared" si="313"/>
        <v>175000</v>
      </c>
      <c r="E112" s="5">
        <f t="shared" si="314"/>
        <v>6.4267352185090054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v>2712000</v>
      </c>
      <c r="D113" s="4">
        <f t="shared" si="313"/>
        <v>-186000</v>
      </c>
      <c r="E113" s="5">
        <f t="shared" si="314"/>
        <v>-6.4182194616977277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v>3245000</v>
      </c>
      <c r="D114" s="4">
        <f t="shared" si="313"/>
        <v>533000</v>
      </c>
      <c r="E114" s="5">
        <f t="shared" si="314"/>
        <v>19.653392330383479</v>
      </c>
      <c r="F114" s="4">
        <f t="shared" ref="F114:F123" si="315">C114-C110</f>
        <v>564000</v>
      </c>
      <c r="G114" s="10">
        <f t="shared" ref="G114:G123" si="316">((C114/C110)-1)*100</f>
        <v>21.036926519955234</v>
      </c>
    </row>
    <row r="115" spans="1:7" x14ac:dyDescent="0.35">
      <c r="A115" s="1"/>
      <c r="B115" s="2" t="s">
        <v>8</v>
      </c>
      <c r="C115" s="3">
        <v>3239000</v>
      </c>
      <c r="D115" s="4">
        <f t="shared" si="313"/>
        <v>-6000</v>
      </c>
      <c r="E115" s="5">
        <f t="shared" si="314"/>
        <v>-0.1848998459167972</v>
      </c>
      <c r="F115" s="4">
        <f t="shared" si="315"/>
        <v>516000</v>
      </c>
      <c r="G115" s="10">
        <f t="shared" si="316"/>
        <v>18.949687844289386</v>
      </c>
    </row>
    <row r="116" spans="1:7" x14ac:dyDescent="0.35">
      <c r="A116" s="1"/>
      <c r="B116" s="2" t="s">
        <v>9</v>
      </c>
      <c r="C116" s="3">
        <v>3562000</v>
      </c>
      <c r="D116" s="4">
        <f t="shared" si="313"/>
        <v>323000</v>
      </c>
      <c r="E116" s="5">
        <f t="shared" si="314"/>
        <v>9.9722136461871003</v>
      </c>
      <c r="F116" s="4">
        <f t="shared" si="315"/>
        <v>664000</v>
      </c>
      <c r="G116" s="10">
        <f t="shared" si="316"/>
        <v>22.912353347135948</v>
      </c>
    </row>
    <row r="117" spans="1:7" x14ac:dyDescent="0.35">
      <c r="A117" s="1" t="s">
        <v>16</v>
      </c>
      <c r="B117" s="2" t="s">
        <v>11</v>
      </c>
      <c r="C117" s="3">
        <v>3373000</v>
      </c>
      <c r="D117" s="4">
        <f t="shared" si="313"/>
        <v>-189000</v>
      </c>
      <c r="E117" s="5">
        <f t="shared" si="314"/>
        <v>-5.3060078607523824</v>
      </c>
      <c r="F117" s="4">
        <f t="shared" si="315"/>
        <v>661000</v>
      </c>
      <c r="G117" s="10">
        <f t="shared" si="316"/>
        <v>24.373156342182888</v>
      </c>
    </row>
    <row r="118" spans="1:7" x14ac:dyDescent="0.35">
      <c r="A118" s="1"/>
      <c r="B118" s="2" t="s">
        <v>7</v>
      </c>
      <c r="C118" s="3">
        <v>2691000</v>
      </c>
      <c r="D118" s="4">
        <f t="shared" si="313"/>
        <v>-682000</v>
      </c>
      <c r="E118" s="5">
        <f t="shared" si="314"/>
        <v>-20.219389267714206</v>
      </c>
      <c r="F118" s="4">
        <f t="shared" si="315"/>
        <v>-554000</v>
      </c>
      <c r="G118" s="10">
        <f t="shared" si="316"/>
        <v>-17.072419106317415</v>
      </c>
    </row>
    <row r="119" spans="1:7" x14ac:dyDescent="0.35">
      <c r="A119" s="1"/>
      <c r="B119" s="2" t="s">
        <v>8</v>
      </c>
      <c r="C119" s="3">
        <v>2938000</v>
      </c>
      <c r="D119" s="4">
        <f t="shared" si="313"/>
        <v>247000</v>
      </c>
      <c r="E119" s="5">
        <f t="shared" si="314"/>
        <v>9.1787439613526534</v>
      </c>
      <c r="F119" s="4">
        <f t="shared" si="315"/>
        <v>-301000</v>
      </c>
      <c r="G119" s="10">
        <f t="shared" si="316"/>
        <v>-9.2929916640938526</v>
      </c>
    </row>
    <row r="120" spans="1:7" x14ac:dyDescent="0.35">
      <c r="A120" s="1"/>
      <c r="B120" s="2" t="s">
        <v>9</v>
      </c>
      <c r="C120" s="3">
        <v>3469000</v>
      </c>
      <c r="D120" s="4">
        <f t="shared" si="313"/>
        <v>531000</v>
      </c>
      <c r="E120" s="5">
        <f t="shared" si="314"/>
        <v>18.073519400953032</v>
      </c>
      <c r="F120" s="4">
        <f t="shared" si="315"/>
        <v>-93000</v>
      </c>
      <c r="G120" s="10">
        <f t="shared" si="316"/>
        <v>-2.6108927568781581</v>
      </c>
    </row>
    <row r="121" spans="1:7" x14ac:dyDescent="0.35">
      <c r="A121" s="1" t="s">
        <v>17</v>
      </c>
      <c r="B121" s="2" t="s">
        <v>11</v>
      </c>
      <c r="C121" s="3">
        <v>3177000</v>
      </c>
      <c r="D121" s="4">
        <f t="shared" si="313"/>
        <v>-292000</v>
      </c>
      <c r="E121" s="5">
        <f t="shared" si="314"/>
        <v>-8.4174113577399794</v>
      </c>
      <c r="F121" s="4">
        <f t="shared" si="315"/>
        <v>-196000</v>
      </c>
      <c r="G121" s="10">
        <f t="shared" si="316"/>
        <v>-5.8108508745923544</v>
      </c>
    </row>
    <row r="122" spans="1:7" x14ac:dyDescent="0.35">
      <c r="A122" s="1"/>
      <c r="B122" s="2" t="s">
        <v>7</v>
      </c>
      <c r="C122" s="3">
        <v>3569000</v>
      </c>
      <c r="D122" s="4">
        <f t="shared" si="313"/>
        <v>392000</v>
      </c>
      <c r="E122" s="5">
        <f t="shared" si="314"/>
        <v>12.338684293358515</v>
      </c>
      <c r="F122" s="4">
        <f t="shared" si="315"/>
        <v>878000</v>
      </c>
      <c r="G122" s="10">
        <f t="shared" si="316"/>
        <v>32.627276105536971</v>
      </c>
    </row>
    <row r="123" spans="1:7" x14ac:dyDescent="0.35">
      <c r="A123" s="1"/>
      <c r="B123" s="2" t="s">
        <v>8</v>
      </c>
      <c r="C123" s="3">
        <v>3676000</v>
      </c>
      <c r="D123" s="4">
        <f t="shared" si="313"/>
        <v>107000</v>
      </c>
      <c r="E123" s="5">
        <f t="shared" si="314"/>
        <v>2.9980386662930902</v>
      </c>
      <c r="F123" s="4">
        <f t="shared" si="315"/>
        <v>738000</v>
      </c>
      <c r="G123" s="10">
        <f t="shared" si="316"/>
        <v>25.119128658951674</v>
      </c>
    </row>
    <row r="124" spans="1:7" x14ac:dyDescent="0.35">
      <c r="A124" s="1"/>
      <c r="B124" s="2" t="s">
        <v>9</v>
      </c>
      <c r="C124" s="3">
        <v>3470000</v>
      </c>
      <c r="D124" s="4">
        <f t="shared" ref="D124" si="317">C124-C123</f>
        <v>-206000</v>
      </c>
      <c r="E124" s="5">
        <f t="shared" ref="E124" si="318">((C124/C123)-1)*100</f>
        <v>-5.6039173014145849</v>
      </c>
      <c r="F124" s="4">
        <f t="shared" ref="F124" si="319">C124-C120</f>
        <v>1000</v>
      </c>
      <c r="G124" s="10">
        <f t="shared" ref="G124" si="320">((C124/C120)-1)*100</f>
        <v>2.8826751225130565E-2</v>
      </c>
    </row>
    <row r="125" spans="1:7" x14ac:dyDescent="0.35">
      <c r="A125" s="1" t="s">
        <v>25</v>
      </c>
      <c r="B125" s="2" t="s">
        <v>11</v>
      </c>
      <c r="C125" s="3">
        <v>3315000</v>
      </c>
      <c r="D125" s="4">
        <f t="shared" ref="D125" si="321">C125-C124</f>
        <v>-155000</v>
      </c>
      <c r="E125" s="5">
        <f t="shared" ref="E125" si="322">((C125/C124)-1)*100</f>
        <v>-4.4668587896253609</v>
      </c>
      <c r="F125" s="4">
        <f t="shared" ref="F125" si="323">C125-C121</f>
        <v>138000</v>
      </c>
      <c r="G125" s="10">
        <f t="shared" ref="G125" si="324">((C125/C121)-1)*100</f>
        <v>4.3437204910292682</v>
      </c>
    </row>
    <row r="126" spans="1:7" x14ac:dyDescent="0.35">
      <c r="A126" s="1"/>
      <c r="B126" s="2" t="s">
        <v>7</v>
      </c>
      <c r="C126" s="3">
        <v>3882000</v>
      </c>
      <c r="D126" s="4">
        <f t="shared" ref="D126" si="325">C126-C125</f>
        <v>567000</v>
      </c>
      <c r="E126" s="5">
        <f t="shared" ref="E126" si="326">((C126/C125)-1)*100</f>
        <v>17.104072398190052</v>
      </c>
      <c r="F126" s="4">
        <f t="shared" ref="F126" si="327">C126-C122</f>
        <v>313000</v>
      </c>
      <c r="G126" s="10">
        <f t="shared" ref="G126" si="328">((C126/C122)-1)*100</f>
        <v>8.7699635752311664</v>
      </c>
    </row>
    <row r="127" spans="1:7" x14ac:dyDescent="0.35">
      <c r="A127" s="1"/>
      <c r="B127" s="2" t="s">
        <v>8</v>
      </c>
      <c r="C127" s="3">
        <v>4164000</v>
      </c>
      <c r="D127" s="4">
        <f t="shared" ref="D127" si="329">C127-C126</f>
        <v>282000</v>
      </c>
      <c r="E127" s="5">
        <f t="shared" ref="E127" si="330">((C127/C126)-1)*100</f>
        <v>7.2642967542503767</v>
      </c>
      <c r="F127" s="4">
        <f t="shared" ref="F127" si="331">C127-C123</f>
        <v>488000</v>
      </c>
      <c r="G127" s="10">
        <f t="shared" ref="G127" si="332">((C127/C123)-1)*100</f>
        <v>13.275299238302507</v>
      </c>
    </row>
    <row r="128" spans="1:7" x14ac:dyDescent="0.35">
      <c r="A128" s="1"/>
      <c r="B128" s="2" t="s">
        <v>9</v>
      </c>
      <c r="C128" s="3">
        <v>3898000</v>
      </c>
      <c r="D128" s="4">
        <f t="shared" ref="D128" si="333">C128-C127</f>
        <v>-266000</v>
      </c>
      <c r="E128" s="5">
        <f t="shared" ref="E128" si="334">((C128/C127)-1)*100</f>
        <v>-6.3880883765609964</v>
      </c>
      <c r="F128" s="4">
        <f t="shared" ref="F128" si="335">C128-C124</f>
        <v>428000</v>
      </c>
      <c r="G128" s="10">
        <f t="shared" ref="G128" si="336">((C128/C124)-1)*100</f>
        <v>12.334293948126795</v>
      </c>
    </row>
    <row r="129" spans="1:7" x14ac:dyDescent="0.35">
      <c r="A129" s="1" t="s">
        <v>26</v>
      </c>
      <c r="B129" s="2" t="s">
        <v>11</v>
      </c>
      <c r="C129" s="3">
        <v>3914000</v>
      </c>
      <c r="D129" s="4">
        <f t="shared" ref="D129" si="337">C129-C128</f>
        <v>16000</v>
      </c>
      <c r="E129" s="5">
        <f t="shared" ref="E129" si="338">((C129/C128)-1)*100</f>
        <v>0.4104669061056887</v>
      </c>
      <c r="F129" s="4">
        <f t="shared" ref="F129" si="339">C129-C125</f>
        <v>599000</v>
      </c>
      <c r="G129" s="10">
        <f t="shared" ref="G129" si="340">((C129/C125)-1)*100</f>
        <v>18.069381598793367</v>
      </c>
    </row>
    <row r="130" spans="1:7" x14ac:dyDescent="0.35">
      <c r="A130" s="1"/>
      <c r="B130" s="2" t="s">
        <v>7</v>
      </c>
      <c r="C130" s="3">
        <v>4494000</v>
      </c>
      <c r="D130" s="4">
        <f t="shared" ref="D130" si="341">C130-C129</f>
        <v>580000</v>
      </c>
      <c r="E130" s="5">
        <f t="shared" ref="E130" si="342">((C130/C129)-1)*100</f>
        <v>14.818599897802764</v>
      </c>
      <c r="F130" s="4">
        <f t="shared" ref="F130" si="343">C130-C126</f>
        <v>612000</v>
      </c>
      <c r="G130" s="10">
        <f t="shared" ref="G130" si="344">((C130/C126)-1)*100</f>
        <v>15.765069551777433</v>
      </c>
    </row>
    <row r="131" spans="1:7" x14ac:dyDescent="0.35">
      <c r="A131" s="1"/>
      <c r="B131" s="2" t="s">
        <v>8</v>
      </c>
      <c r="C131" s="3">
        <v>5055000</v>
      </c>
      <c r="D131" s="4">
        <f t="shared" ref="D131" si="345">C131-C130</f>
        <v>561000</v>
      </c>
      <c r="E131" s="5">
        <f t="shared" ref="E131" si="346">((C131/C130)-1)*100</f>
        <v>12.483311081441917</v>
      </c>
      <c r="F131" s="4">
        <f t="shared" ref="F131" si="347">C131-C127</f>
        <v>891000</v>
      </c>
      <c r="G131" s="10">
        <f t="shared" ref="G131" si="348">((C131/C127)-1)*100</f>
        <v>21.39769452449567</v>
      </c>
    </row>
    <row r="132" spans="1:7" x14ac:dyDescent="0.35">
      <c r="A132" s="1"/>
      <c r="B132" s="2" t="s">
        <v>9</v>
      </c>
      <c r="C132" s="3">
        <v>5643000</v>
      </c>
      <c r="D132" s="4">
        <f t="shared" ref="D132" si="349">C132-C131</f>
        <v>588000</v>
      </c>
      <c r="E132" s="5">
        <f t="shared" ref="E132" si="350">((C132/C131)-1)*100</f>
        <v>11.6320474777448</v>
      </c>
      <c r="F132" s="4">
        <f t="shared" ref="F132" si="351">C132-C128</f>
        <v>1745000</v>
      </c>
      <c r="G132" s="10">
        <f t="shared" ref="G132" si="352">((C132/C128)-1)*100</f>
        <v>44.766546947152385</v>
      </c>
    </row>
    <row r="133" spans="1:7" x14ac:dyDescent="0.35">
      <c r="A133" s="1" t="s">
        <v>28</v>
      </c>
      <c r="B133" s="2" t="s">
        <v>11</v>
      </c>
      <c r="C133" s="3">
        <v>5294000</v>
      </c>
      <c r="D133" s="4">
        <f t="shared" ref="D133" si="353">C133-C132</f>
        <v>-349000</v>
      </c>
      <c r="E133" s="5">
        <f t="shared" ref="E133" si="354">((C133/C132)-1)*100</f>
        <v>-6.1846535530746038</v>
      </c>
      <c r="F133" s="4">
        <f t="shared" ref="F133" si="355">C133-C129</f>
        <v>1380000</v>
      </c>
      <c r="G133" s="10">
        <f t="shared" ref="G133" si="356">((C133/C129)-1)*100</f>
        <v>35.258048032703115</v>
      </c>
    </row>
    <row r="134" spans="1:7" x14ac:dyDescent="0.35">
      <c r="A134" s="1"/>
      <c r="B134" s="2" t="s">
        <v>7</v>
      </c>
      <c r="C134" s="3">
        <v>5527000</v>
      </c>
      <c r="D134" s="4">
        <f t="shared" ref="D134" si="357">C134-C133</f>
        <v>233000</v>
      </c>
      <c r="E134" s="5">
        <f t="shared" ref="E134" si="358">((C134/C133)-1)*100</f>
        <v>4.4012089157536849</v>
      </c>
      <c r="F134" s="4">
        <f t="shared" ref="F134" si="359">C134-C130</f>
        <v>1033000</v>
      </c>
      <c r="G134" s="10">
        <f t="shared" ref="G134" si="360">((C134/C130)-1)*100</f>
        <v>22.986203827325326</v>
      </c>
    </row>
    <row r="135" spans="1:7" x14ac:dyDescent="0.35">
      <c r="A135" s="1"/>
      <c r="B135" s="2" t="s">
        <v>8</v>
      </c>
      <c r="C135" s="3">
        <v>5814000</v>
      </c>
      <c r="D135" s="4">
        <f t="shared" ref="D135" si="361">C135-C134</f>
        <v>287000</v>
      </c>
      <c r="E135" s="5">
        <f t="shared" ref="E135" si="362">((C135/C134)-1)*100</f>
        <v>5.1926904288040587</v>
      </c>
      <c r="F135" s="4">
        <f t="shared" ref="F135" si="363">C135-C131</f>
        <v>759000</v>
      </c>
      <c r="G135" s="10">
        <f t="shared" ref="G135" si="364">((C135/C131)-1)*100</f>
        <v>15.014836795252219</v>
      </c>
    </row>
    <row r="136" spans="1:7" x14ac:dyDescent="0.35">
      <c r="A136" s="1"/>
      <c r="B136" s="2" t="s">
        <v>9</v>
      </c>
      <c r="C136" s="3">
        <v>5106000</v>
      </c>
      <c r="D136" s="4">
        <f t="shared" ref="D136" si="365">C136-C135</f>
        <v>-708000</v>
      </c>
      <c r="E136" s="5">
        <f t="shared" ref="E136" si="366">((C136/C135)-1)*100</f>
        <v>-12.177502579979361</v>
      </c>
      <c r="F136" s="4">
        <f t="shared" ref="F136" si="367">C136-C132</f>
        <v>-537000</v>
      </c>
      <c r="G136" s="10">
        <f t="shared" ref="G136" si="368">((C136/C132)-1)*100</f>
        <v>-9.5162147793726781</v>
      </c>
    </row>
    <row r="137" spans="1:7" x14ac:dyDescent="0.35">
      <c r="A137" s="1" t="s">
        <v>29</v>
      </c>
      <c r="B137" s="2" t="s">
        <v>30</v>
      </c>
      <c r="C137" s="3">
        <v>5156000</v>
      </c>
      <c r="D137" s="4">
        <f t="shared" ref="D137" si="369">C137-C136</f>
        <v>50000</v>
      </c>
      <c r="E137" s="5">
        <f t="shared" ref="E137" si="370">((C137/C136)-1)*100</f>
        <v>0.97924010967489483</v>
      </c>
      <c r="F137" s="4">
        <f t="shared" ref="F137" si="371">C137-C133</f>
        <v>-138000</v>
      </c>
      <c r="G137" s="10">
        <f t="shared" ref="G137" si="372">((C137/C133)-1)*100</f>
        <v>-2.6067245938798611</v>
      </c>
    </row>
    <row r="138" spans="1:7" x14ac:dyDescent="0.35">
      <c r="A138" s="1"/>
      <c r="B138" s="2" t="s">
        <v>7</v>
      </c>
      <c r="C138" s="3">
        <v>4838000</v>
      </c>
      <c r="D138" s="4">
        <f t="shared" ref="D138" si="373">C138-C137</f>
        <v>-318000</v>
      </c>
      <c r="E138" s="5">
        <f t="shared" ref="E138" si="374">((C138/C137)-1)*100</f>
        <v>-6.1675717610550791</v>
      </c>
      <c r="F138" s="4">
        <f t="shared" ref="F138" si="375">C138-C134</f>
        <v>-689000</v>
      </c>
      <c r="G138" s="10">
        <f t="shared" ref="G138" si="376">((C138/C134)-1)*100</f>
        <v>-12.466075628731677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9"/>
  <sheetViews>
    <sheetView zoomScaleNormal="100" workbookViewId="0"/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39</v>
      </c>
    </row>
    <row r="2" spans="1:7" ht="15" thickBot="1" x14ac:dyDescent="0.4"/>
    <row r="3" spans="1:7" ht="32" thickBot="1" x14ac:dyDescent="0.4">
      <c r="A3" s="29" t="s">
        <v>0</v>
      </c>
      <c r="B3" s="31" t="s">
        <v>1</v>
      </c>
      <c r="C3" s="33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30"/>
      <c r="B4" s="32"/>
      <c r="C4" s="34"/>
      <c r="D4" s="35" t="s">
        <v>5</v>
      </c>
      <c r="E4" s="36"/>
      <c r="F4" s="37" t="s">
        <v>6</v>
      </c>
      <c r="G4" s="38"/>
    </row>
    <row r="5" spans="1:7" x14ac:dyDescent="0.35">
      <c r="A5" s="1" t="s">
        <v>10</v>
      </c>
      <c r="B5" s="2" t="s">
        <v>7</v>
      </c>
      <c r="C5" s="3">
        <f t="shared" ref="C5:C33" si="0">C40+C75+C110</f>
        <v>209930000</v>
      </c>
      <c r="D5" s="18" t="s">
        <v>20</v>
      </c>
      <c r="E5" s="20" t="s">
        <v>20</v>
      </c>
      <c r="F5" s="18" t="s">
        <v>20</v>
      </c>
      <c r="G5" s="20" t="s">
        <v>20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20</v>
      </c>
      <c r="G6" s="20" t="s">
        <v>20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20</v>
      </c>
      <c r="G7" s="20" t="s">
        <v>20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20</v>
      </c>
      <c r="G8" s="20" t="s">
        <v>20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16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17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25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26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9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28</v>
      </c>
      <c r="B28" s="2" t="s">
        <v>11</v>
      </c>
      <c r="C28" s="3">
        <f t="shared" si="0"/>
        <v>299139000</v>
      </c>
      <c r="D28" s="4">
        <f t="shared" ref="D28" si="81">C28-C27</f>
        <v>-11704000</v>
      </c>
      <c r="E28" s="5">
        <f t="shared" ref="E28" si="82">((C28/C27)-1)*100</f>
        <v>-3.765244834208914</v>
      </c>
      <c r="F28" s="4">
        <f t="shared" ref="F28" si="83">C28-C24</f>
        <v>12876000</v>
      </c>
      <c r="G28" s="10">
        <f t="shared" ref="G28" si="84">((C28/C24)-1)*100</f>
        <v>4.4979616646230847</v>
      </c>
    </row>
    <row r="29" spans="1:7" x14ac:dyDescent="0.35">
      <c r="A29" s="1"/>
      <c r="B29" s="2" t="s">
        <v>7</v>
      </c>
      <c r="C29" s="3">
        <f t="shared" si="0"/>
        <v>309814000</v>
      </c>
      <c r="D29" s="4">
        <f t="shared" ref="D29" si="85">C29-C28</f>
        <v>10675000</v>
      </c>
      <c r="E29" s="5">
        <f t="shared" ref="E29" si="86">((C29/C28)-1)*100</f>
        <v>3.5685751439965996</v>
      </c>
      <c r="F29" s="4">
        <f t="shared" ref="F29" si="87">C29-C25</f>
        <v>14630000</v>
      </c>
      <c r="G29" s="10">
        <f t="shared" ref="G29" si="88">((C29/C25)-1)*100</f>
        <v>4.9562306900102993</v>
      </c>
    </row>
    <row r="30" spans="1:7" x14ac:dyDescent="0.35">
      <c r="A30" s="1"/>
      <c r="B30" s="2" t="s">
        <v>8</v>
      </c>
      <c r="C30" s="3">
        <f t="shared" si="0"/>
        <v>312066000</v>
      </c>
      <c r="D30" s="4">
        <f>C30-C29</f>
        <v>2252000</v>
      </c>
      <c r="E30" s="5">
        <f>((C30/C29)-1)*100</f>
        <v>0.72688774555056401</v>
      </c>
      <c r="F30" s="4">
        <f>C30-C26</f>
        <v>6869000</v>
      </c>
      <c r="G30" s="10">
        <f>((C30/C26)-1)*100</f>
        <v>2.2506774312984756</v>
      </c>
    </row>
    <row r="31" spans="1:7" x14ac:dyDescent="0.35">
      <c r="A31" s="1"/>
      <c r="B31" s="2" t="s">
        <v>9</v>
      </c>
      <c r="C31" s="3">
        <f t="shared" si="0"/>
        <v>324368000</v>
      </c>
      <c r="D31" s="4">
        <f>C31-C30</f>
        <v>12302000</v>
      </c>
      <c r="E31" s="5">
        <f>((C31/C30)-1)*100</f>
        <v>3.9421148090468039</v>
      </c>
      <c r="F31" s="4">
        <f>C31-C27</f>
        <v>13525000</v>
      </c>
      <c r="G31" s="10">
        <f>((C31/C27)-1)*100</f>
        <v>4.3510711195040574</v>
      </c>
    </row>
    <row r="32" spans="1:7" x14ac:dyDescent="0.35">
      <c r="A32" s="1" t="s">
        <v>29</v>
      </c>
      <c r="B32" s="2" t="s">
        <v>30</v>
      </c>
      <c r="C32" s="3">
        <f t="shared" si="0"/>
        <v>312192000</v>
      </c>
      <c r="D32" s="4">
        <f>C32-C31</f>
        <v>-12176000</v>
      </c>
      <c r="E32" s="5">
        <f>((C32/C31)-1)*100</f>
        <v>-3.7537611601637599</v>
      </c>
      <c r="F32" s="4">
        <f>C32-C28</f>
        <v>13053000</v>
      </c>
      <c r="G32" s="10">
        <f>((C32/C28)-1)*100</f>
        <v>4.3635233119051708</v>
      </c>
    </row>
    <row r="33" spans="1:7" x14ac:dyDescent="0.35">
      <c r="A33" s="1"/>
      <c r="B33" s="2" t="s">
        <v>7</v>
      </c>
      <c r="C33" s="3">
        <f t="shared" si="0"/>
        <v>320439000</v>
      </c>
      <c r="D33" s="4">
        <f>C33-C32</f>
        <v>8247000</v>
      </c>
      <c r="E33" s="5">
        <f>((C33/C32)-1)*100</f>
        <v>2.6416436039360391</v>
      </c>
      <c r="F33" s="4">
        <f>C33-C29</f>
        <v>10625000</v>
      </c>
      <c r="G33" s="10">
        <f>((C33/C29)-1)*100</f>
        <v>3.4294770410633557</v>
      </c>
    </row>
    <row r="34" spans="1:7" ht="15" thickBot="1" x14ac:dyDescent="0.4">
      <c r="A34" s="6"/>
      <c r="B34" s="7"/>
      <c r="C34" s="6"/>
      <c r="D34" s="8"/>
      <c r="E34" s="11"/>
      <c r="F34" s="8"/>
      <c r="G34" s="12"/>
    </row>
    <row r="37" spans="1:7" ht="15" thickBot="1" x14ac:dyDescent="0.4"/>
    <row r="38" spans="1:7" ht="42.5" thickBot="1" x14ac:dyDescent="0.4">
      <c r="A38" s="29" t="s">
        <v>0</v>
      </c>
      <c r="B38" s="31" t="s">
        <v>1</v>
      </c>
      <c r="C38" s="33" t="s">
        <v>12</v>
      </c>
      <c r="D38" s="14" t="s">
        <v>13</v>
      </c>
      <c r="E38" s="15" t="s">
        <v>14</v>
      </c>
      <c r="F38" s="15" t="s">
        <v>13</v>
      </c>
      <c r="G38" s="16" t="s">
        <v>14</v>
      </c>
    </row>
    <row r="39" spans="1:7" ht="15" thickBot="1" x14ac:dyDescent="0.4">
      <c r="A39" s="30"/>
      <c r="B39" s="32"/>
      <c r="C39" s="34"/>
      <c r="D39" s="35" t="s">
        <v>5</v>
      </c>
      <c r="E39" s="36"/>
      <c r="F39" s="37" t="s">
        <v>6</v>
      </c>
      <c r="G39" s="38"/>
    </row>
    <row r="40" spans="1:7" x14ac:dyDescent="0.35">
      <c r="A40" s="1" t="s">
        <v>10</v>
      </c>
      <c r="B40" s="2" t="s">
        <v>7</v>
      </c>
      <c r="C40" s="3">
        <v>195948000</v>
      </c>
      <c r="D40" s="20" t="s">
        <v>20</v>
      </c>
      <c r="E40" s="20" t="s">
        <v>20</v>
      </c>
      <c r="F40" s="18" t="s">
        <v>20</v>
      </c>
      <c r="G40" s="20" t="s">
        <v>20</v>
      </c>
    </row>
    <row r="41" spans="1:7" x14ac:dyDescent="0.35">
      <c r="A41" s="1"/>
      <c r="B41" s="2" t="s">
        <v>8</v>
      </c>
      <c r="C41" s="3">
        <v>212602000</v>
      </c>
      <c r="D41" s="4">
        <f t="shared" ref="D41:D42" si="89">C41-C40</f>
        <v>16654000</v>
      </c>
      <c r="E41" s="5">
        <f t="shared" ref="E41:E42" si="90">((C41/C40)-1)*100</f>
        <v>8.4991936636250376</v>
      </c>
      <c r="F41" s="18" t="s">
        <v>20</v>
      </c>
      <c r="G41" s="20" t="s">
        <v>20</v>
      </c>
    </row>
    <row r="42" spans="1:7" x14ac:dyDescent="0.35">
      <c r="A42" s="1"/>
      <c r="B42" s="2" t="s">
        <v>9</v>
      </c>
      <c r="C42" s="3">
        <v>211010000</v>
      </c>
      <c r="D42" s="4">
        <f t="shared" si="89"/>
        <v>-1592000</v>
      </c>
      <c r="E42" s="5">
        <f t="shared" si="90"/>
        <v>-0.74881703840979918</v>
      </c>
      <c r="F42" s="18" t="s">
        <v>20</v>
      </c>
      <c r="G42" s="20" t="s">
        <v>20</v>
      </c>
    </row>
    <row r="43" spans="1:7" x14ac:dyDescent="0.35">
      <c r="A43" s="1" t="s">
        <v>15</v>
      </c>
      <c r="B43" s="2" t="s">
        <v>11</v>
      </c>
      <c r="C43" s="3">
        <v>210170000</v>
      </c>
      <c r="D43" s="4">
        <f t="shared" ref="D43" si="91">C43-C42</f>
        <v>-840000</v>
      </c>
      <c r="E43" s="5">
        <f t="shared" ref="E43" si="92">((C43/C42)-1)*100</f>
        <v>-0.39808539879626625</v>
      </c>
      <c r="F43" s="18" t="s">
        <v>20</v>
      </c>
      <c r="G43" s="20" t="s">
        <v>20</v>
      </c>
    </row>
    <row r="44" spans="1:7" x14ac:dyDescent="0.35">
      <c r="A44" s="1"/>
      <c r="B44" s="2" t="s">
        <v>7</v>
      </c>
      <c r="C44" s="3">
        <v>219961000</v>
      </c>
      <c r="D44" s="4">
        <f t="shared" ref="D44" si="93">C44-C43</f>
        <v>9791000</v>
      </c>
      <c r="E44" s="5">
        <f t="shared" ref="E44" si="94">((C44/C43)-1)*100</f>
        <v>4.6586096969120305</v>
      </c>
      <c r="F44" s="4">
        <f t="shared" ref="F44" si="95">C44-C40</f>
        <v>24013000</v>
      </c>
      <c r="G44" s="10">
        <f t="shared" ref="G44" si="96">((C44/C40)-1)*100</f>
        <v>12.254781880907185</v>
      </c>
    </row>
    <row r="45" spans="1:7" x14ac:dyDescent="0.35">
      <c r="A45" s="1"/>
      <c r="B45" s="2" t="s">
        <v>8</v>
      </c>
      <c r="C45" s="3">
        <v>223978000</v>
      </c>
      <c r="D45" s="4">
        <f t="shared" ref="D45" si="97">C45-C44</f>
        <v>4017000</v>
      </c>
      <c r="E45" s="5">
        <f t="shared" ref="E45" si="98">((C45/C44)-1)*100</f>
        <v>1.8262328321838828</v>
      </c>
      <c r="F45" s="4">
        <f t="shared" ref="F45" si="99">C45-C41</f>
        <v>11376000</v>
      </c>
      <c r="G45" s="10">
        <f t="shared" ref="G45" si="100">((C45/C41)-1)*100</f>
        <v>5.3508433598931315</v>
      </c>
    </row>
    <row r="46" spans="1:7" x14ac:dyDescent="0.35">
      <c r="A46" s="1"/>
      <c r="B46" s="2" t="s">
        <v>9</v>
      </c>
      <c r="C46" s="3">
        <v>227236000</v>
      </c>
      <c r="D46" s="4">
        <f t="shared" ref="D46" si="101">C46-C45</f>
        <v>3258000</v>
      </c>
      <c r="E46" s="5">
        <f t="shared" ref="E46" si="102">((C46/C45)-1)*100</f>
        <v>1.4546071489164092</v>
      </c>
      <c r="F46" s="4">
        <f t="shared" ref="F46" si="103">C46-C42</f>
        <v>16226000</v>
      </c>
      <c r="G46" s="10">
        <f t="shared" ref="G46" si="104">((C46/C42)-1)*100</f>
        <v>7.6896829534145228</v>
      </c>
    </row>
    <row r="47" spans="1:7" x14ac:dyDescent="0.35">
      <c r="A47" s="1" t="s">
        <v>16</v>
      </c>
      <c r="B47" s="2" t="s">
        <v>11</v>
      </c>
      <c r="C47" s="3">
        <v>227421000</v>
      </c>
      <c r="D47" s="4">
        <f t="shared" ref="D47" si="105">C47-C46</f>
        <v>185000</v>
      </c>
      <c r="E47" s="5">
        <f t="shared" ref="E47" si="106">((C47/C46)-1)*100</f>
        <v>8.1413156366072492E-2</v>
      </c>
      <c r="F47" s="4">
        <f t="shared" ref="F47" si="107">C47-C43</f>
        <v>17251000</v>
      </c>
      <c r="G47" s="10">
        <f t="shared" ref="G47" si="108">((C47/C43)-1)*100</f>
        <v>8.208117238426027</v>
      </c>
    </row>
    <row r="48" spans="1:7" x14ac:dyDescent="0.35">
      <c r="A48" s="1"/>
      <c r="B48" s="2" t="s">
        <v>7</v>
      </c>
      <c r="C48" s="3">
        <v>219035000</v>
      </c>
      <c r="D48" s="4">
        <f t="shared" ref="D48" si="109">C48-C47</f>
        <v>-8386000</v>
      </c>
      <c r="E48" s="5">
        <f t="shared" ref="E48" si="110">((C48/C47)-1)*100</f>
        <v>-3.6874343178510349</v>
      </c>
      <c r="F48" s="4">
        <f t="shared" ref="F48" si="111">C48-C44</f>
        <v>-926000</v>
      </c>
      <c r="G48" s="10">
        <f t="shared" ref="G48" si="112">((C48/C44)-1)*100</f>
        <v>-0.42098371984123917</v>
      </c>
    </row>
    <row r="49" spans="1:7" x14ac:dyDescent="0.35">
      <c r="A49" s="1"/>
      <c r="B49" s="2" t="s">
        <v>8</v>
      </c>
      <c r="C49" s="3">
        <v>225341000</v>
      </c>
      <c r="D49" s="4">
        <f t="shared" ref="D49" si="113">C49-C48</f>
        <v>6306000</v>
      </c>
      <c r="E49" s="5">
        <f t="shared" ref="E49" si="114">((C49/C48)-1)*100</f>
        <v>2.8789919419270893</v>
      </c>
      <c r="F49" s="4">
        <f t="shared" ref="F49" si="115">C49-C45</f>
        <v>1363000</v>
      </c>
      <c r="G49" s="10">
        <f t="shared" ref="G49" si="116">((C49/C45)-1)*100</f>
        <v>0.60854191036618932</v>
      </c>
    </row>
    <row r="50" spans="1:7" x14ac:dyDescent="0.35">
      <c r="A50" s="1"/>
      <c r="B50" s="2" t="s">
        <v>9</v>
      </c>
      <c r="C50" s="3">
        <v>232024000</v>
      </c>
      <c r="D50" s="4">
        <f t="shared" ref="D50" si="117">C50-C49</f>
        <v>6683000</v>
      </c>
      <c r="E50" s="5">
        <f t="shared" ref="E50" si="118">((C50/C49)-1)*100</f>
        <v>2.9657274974372205</v>
      </c>
      <c r="F50" s="4">
        <f t="shared" ref="F50" si="119">C50-C46</f>
        <v>4788000</v>
      </c>
      <c r="G50" s="10">
        <f t="shared" ref="G50" si="120">((C50/C46)-1)*100</f>
        <v>2.1070605009769539</v>
      </c>
    </row>
    <row r="51" spans="1:7" x14ac:dyDescent="0.35">
      <c r="A51" s="1" t="s">
        <v>17</v>
      </c>
      <c r="B51" s="2" t="s">
        <v>11</v>
      </c>
      <c r="C51" s="3">
        <v>232868000</v>
      </c>
      <c r="D51" s="4">
        <f t="shared" ref="D51" si="121">C51-C50</f>
        <v>844000</v>
      </c>
      <c r="E51" s="5">
        <f t="shared" ref="E51" si="122">((C51/C50)-1)*100</f>
        <v>0.36375547357170301</v>
      </c>
      <c r="F51" s="4">
        <f t="shared" ref="F51" si="123">C51-C47</f>
        <v>5447000</v>
      </c>
      <c r="G51" s="10">
        <f t="shared" ref="G51" si="124">((C51/C47)-1)*100</f>
        <v>2.3951174253916685</v>
      </c>
    </row>
    <row r="52" spans="1:7" x14ac:dyDescent="0.35">
      <c r="A52" s="1"/>
      <c r="B52" s="2" t="s">
        <v>7</v>
      </c>
      <c r="C52" s="3">
        <v>238168000</v>
      </c>
      <c r="D52" s="4">
        <f t="shared" ref="D52" si="125">C52-C51</f>
        <v>5300000</v>
      </c>
      <c r="E52" s="5">
        <f t="shared" ref="E52" si="126">((C52/C51)-1)*100</f>
        <v>2.2759675009017988</v>
      </c>
      <c r="F52" s="4">
        <f t="shared" ref="F52" si="127">C52-C48</f>
        <v>19133000</v>
      </c>
      <c r="G52" s="10">
        <f t="shared" ref="G52" si="128">((C52/C48)-1)*100</f>
        <v>8.735133654438787</v>
      </c>
    </row>
    <row r="53" spans="1:7" x14ac:dyDescent="0.35">
      <c r="A53" s="1"/>
      <c r="B53" s="2" t="s">
        <v>8</v>
      </c>
      <c r="C53" s="3">
        <v>254609000</v>
      </c>
      <c r="D53" s="4">
        <f t="shared" ref="D53" si="129">C53-C52</f>
        <v>16441000</v>
      </c>
      <c r="E53" s="5">
        <f t="shared" ref="E53" si="130">((C53/C52)-1)*100</f>
        <v>6.9031104094588791</v>
      </c>
      <c r="F53" s="4">
        <f t="shared" ref="F53" si="131">C53-C49</f>
        <v>29268000</v>
      </c>
      <c r="G53" s="10">
        <f t="shared" ref="G53" si="132">((C53/C49)-1)*100</f>
        <v>12.98831548630741</v>
      </c>
    </row>
    <row r="54" spans="1:7" x14ac:dyDescent="0.35">
      <c r="A54" s="1"/>
      <c r="B54" s="2" t="s">
        <v>9</v>
      </c>
      <c r="C54" s="3">
        <v>257469000</v>
      </c>
      <c r="D54" s="4">
        <f t="shared" ref="D54" si="133">C54-C53</f>
        <v>2860000</v>
      </c>
      <c r="E54" s="5">
        <f t="shared" ref="E54" si="134">((C54/C53)-1)*100</f>
        <v>1.1232910069950419</v>
      </c>
      <c r="F54" s="4">
        <f t="shared" ref="F54" si="135">C54-C50</f>
        <v>25445000</v>
      </c>
      <c r="G54" s="10">
        <f t="shared" ref="G54" si="136">((C54/C50)-1)*100</f>
        <v>10.966537944350584</v>
      </c>
    </row>
    <row r="55" spans="1:7" x14ac:dyDescent="0.35">
      <c r="A55" s="1" t="s">
        <v>25</v>
      </c>
      <c r="B55" s="2" t="s">
        <v>11</v>
      </c>
      <c r="C55" s="3">
        <v>249183000</v>
      </c>
      <c r="D55" s="4">
        <f t="shared" ref="D55" si="137">C55-C54</f>
        <v>-8286000</v>
      </c>
      <c r="E55" s="5">
        <f t="shared" ref="E55" si="138">((C55/C54)-1)*100</f>
        <v>-3.2182515176584325</v>
      </c>
      <c r="F55" s="4">
        <f t="shared" ref="F55" si="139">C55-C51</f>
        <v>16315000</v>
      </c>
      <c r="G55" s="10">
        <f t="shared" ref="G55" si="140">((C55/C51)-1)*100</f>
        <v>7.006115052304307</v>
      </c>
    </row>
    <row r="56" spans="1:7" x14ac:dyDescent="0.35">
      <c r="A56" s="1"/>
      <c r="B56" s="2" t="s">
        <v>7</v>
      </c>
      <c r="C56" s="3">
        <v>250954000</v>
      </c>
      <c r="D56" s="4">
        <f t="shared" ref="D56" si="141">C56-C55</f>
        <v>1771000</v>
      </c>
      <c r="E56" s="5">
        <f t="shared" ref="E56" si="142">((C56/C55)-1)*100</f>
        <v>0.71072264159273146</v>
      </c>
      <c r="F56" s="4">
        <f t="shared" ref="F56" si="143">C56-C52</f>
        <v>12786000</v>
      </c>
      <c r="G56" s="10">
        <f t="shared" ref="G56" si="144">((C56/C52)-1)*100</f>
        <v>5.3684793926976004</v>
      </c>
    </row>
    <row r="57" spans="1:7" x14ac:dyDescent="0.35">
      <c r="A57" s="1"/>
      <c r="B57" s="2" t="s">
        <v>8</v>
      </c>
      <c r="C57" s="3">
        <v>254680000</v>
      </c>
      <c r="D57" s="4">
        <f t="shared" ref="D57" si="145">C57-C56</f>
        <v>3726000</v>
      </c>
      <c r="E57" s="5">
        <f t="shared" ref="E57" si="146">((C57/C56)-1)*100</f>
        <v>1.4847342540864172</v>
      </c>
      <c r="F57" s="4">
        <f t="shared" ref="F57" si="147">C57-C53</f>
        <v>71000</v>
      </c>
      <c r="G57" s="10">
        <f t="shared" ref="G57" si="148">((C57/C53)-1)*100</f>
        <v>2.7885895628187995E-2</v>
      </c>
    </row>
    <row r="58" spans="1:7" x14ac:dyDescent="0.35">
      <c r="A58" s="1"/>
      <c r="B58" s="2" t="s">
        <v>9</v>
      </c>
      <c r="C58" s="3">
        <v>267112000</v>
      </c>
      <c r="D58" s="4">
        <f t="shared" ref="D58" si="149">C58-C57</f>
        <v>12432000</v>
      </c>
      <c r="E58" s="5">
        <f t="shared" ref="E58" si="150">((C58/C57)-1)*100</f>
        <v>4.8814198209517823</v>
      </c>
      <c r="F58" s="4">
        <f t="shared" ref="F58" si="151">C58-C54</f>
        <v>9643000</v>
      </c>
      <c r="G58" s="10">
        <f t="shared" ref="G58" si="152">((C58/C54)-1)*100</f>
        <v>3.7453052600507242</v>
      </c>
    </row>
    <row r="59" spans="1:7" x14ac:dyDescent="0.35">
      <c r="A59" s="1" t="s">
        <v>26</v>
      </c>
      <c r="B59" s="2" t="s">
        <v>11</v>
      </c>
      <c r="C59" s="3">
        <v>264155000</v>
      </c>
      <c r="D59" s="4">
        <f t="shared" ref="D59" si="153">C59-C58</f>
        <v>-2957000</v>
      </c>
      <c r="E59" s="5">
        <f t="shared" ref="E59" si="154">((C59/C58)-1)*100</f>
        <v>-1.1070262661355579</v>
      </c>
      <c r="F59" s="4">
        <f t="shared" ref="F59" si="155">C59-C55</f>
        <v>14972000</v>
      </c>
      <c r="G59" s="10">
        <f t="shared" ref="G59" si="156">((C59/C55)-1)*100</f>
        <v>6.0084355674343781</v>
      </c>
    </row>
    <row r="60" spans="1:7" x14ac:dyDescent="0.35">
      <c r="A60" s="1"/>
      <c r="B60" s="2" t="s">
        <v>7</v>
      </c>
      <c r="C60" s="3">
        <v>273887000</v>
      </c>
      <c r="D60" s="4">
        <f t="shared" ref="D60" si="157">C60-C59</f>
        <v>9732000</v>
      </c>
      <c r="E60" s="5">
        <f t="shared" ref="E60" si="158">((C60/C59)-1)*100</f>
        <v>3.6842005640627562</v>
      </c>
      <c r="F60" s="4">
        <f t="shared" ref="F60" si="159">C60-C56</f>
        <v>22933000</v>
      </c>
      <c r="G60" s="10">
        <f t="shared" ref="G60" si="160">((C60/C56)-1)*100</f>
        <v>9.1383281398184515</v>
      </c>
    </row>
    <row r="61" spans="1:7" x14ac:dyDescent="0.35">
      <c r="A61" s="1"/>
      <c r="B61" s="2" t="s">
        <v>8</v>
      </c>
      <c r="C61" s="3">
        <v>280225000</v>
      </c>
      <c r="D61" s="4">
        <f t="shared" ref="D61" si="161">C61-C60</f>
        <v>6338000</v>
      </c>
      <c r="E61" s="5">
        <f t="shared" ref="E61" si="162">((C61/C60)-1)*100</f>
        <v>2.3140930383698466</v>
      </c>
      <c r="F61" s="4">
        <f t="shared" ref="F61" si="163">C61-C57</f>
        <v>25545000</v>
      </c>
      <c r="G61" s="10">
        <f t="shared" ref="G61" si="164">((C61/C57)-1)*100</f>
        <v>10.030234019161298</v>
      </c>
    </row>
    <row r="62" spans="1:7" x14ac:dyDescent="0.35">
      <c r="A62" s="1"/>
      <c r="B62" s="2" t="s">
        <v>9</v>
      </c>
      <c r="C62" s="3">
        <v>277362000</v>
      </c>
      <c r="D62" s="4">
        <f t="shared" ref="D62" si="165">C62-C61</f>
        <v>-2863000</v>
      </c>
      <c r="E62" s="5">
        <f t="shared" ref="E62" si="166">((C62/C61)-1)*100</f>
        <v>-1.0216790079400462</v>
      </c>
      <c r="F62" s="4">
        <f t="shared" ref="F62" si="167">C62-C58</f>
        <v>10250000</v>
      </c>
      <c r="G62" s="10">
        <f t="shared" ref="G62" si="168">((C62/C58)-1)*100</f>
        <v>3.8373416394620996</v>
      </c>
    </row>
    <row r="63" spans="1:7" x14ac:dyDescent="0.35">
      <c r="A63" s="1" t="s">
        <v>28</v>
      </c>
      <c r="B63" s="2" t="s">
        <v>11</v>
      </c>
      <c r="C63" s="3">
        <v>276106000</v>
      </c>
      <c r="D63" s="4">
        <f t="shared" ref="D63" si="169">C63-C62</f>
        <v>-1256000</v>
      </c>
      <c r="E63" s="5">
        <f t="shared" ref="E63" si="170">((C63/C62)-1)*100</f>
        <v>-0.45283780763045733</v>
      </c>
      <c r="F63" s="4">
        <f t="shared" ref="F63" si="171">C63-C59</f>
        <v>11951000</v>
      </c>
      <c r="G63" s="10">
        <f t="shared" ref="G63" si="172">((C63/C59)-1)*100</f>
        <v>4.5242376634930359</v>
      </c>
    </row>
    <row r="64" spans="1:7" x14ac:dyDescent="0.35">
      <c r="A64" s="1"/>
      <c r="B64" s="2" t="s">
        <v>7</v>
      </c>
      <c r="C64" s="3">
        <v>286824000</v>
      </c>
      <c r="D64" s="4">
        <f t="shared" ref="D64" si="173">C64-C63</f>
        <v>10718000</v>
      </c>
      <c r="E64" s="5">
        <f t="shared" ref="E64" si="174">((C64/C63)-1)*100</f>
        <v>3.8818424807863572</v>
      </c>
      <c r="F64" s="4">
        <f t="shared" ref="F64" si="175">C64-C60</f>
        <v>12937000</v>
      </c>
      <c r="G64" s="10">
        <f t="shared" ref="G64" si="176">((C64/C60)-1)*100</f>
        <v>4.7234808515920879</v>
      </c>
    </row>
    <row r="65" spans="1:7" x14ac:dyDescent="0.35">
      <c r="A65" s="1"/>
      <c r="B65" s="2" t="s">
        <v>8</v>
      </c>
      <c r="C65" s="3">
        <v>287007000</v>
      </c>
      <c r="D65" s="4">
        <f t="shared" ref="D65" si="177">C65-C64</f>
        <v>183000</v>
      </c>
      <c r="E65" s="5">
        <f t="shared" ref="E65" si="178">((C65/C64)-1)*100</f>
        <v>6.3802192285167258E-2</v>
      </c>
      <c r="F65" s="4">
        <f t="shared" ref="F65" si="179">C65-C61</f>
        <v>6782000</v>
      </c>
      <c r="G65" s="10">
        <f t="shared" ref="G65" si="180">((C65/C61)-1)*100</f>
        <v>2.4201980551342706</v>
      </c>
    </row>
    <row r="66" spans="1:7" x14ac:dyDescent="0.35">
      <c r="A66" s="1"/>
      <c r="B66" s="2" t="s">
        <v>9</v>
      </c>
      <c r="C66" s="3">
        <v>290018000</v>
      </c>
      <c r="D66" s="4">
        <f t="shared" ref="D66" si="181">C66-C65</f>
        <v>3011000</v>
      </c>
      <c r="E66" s="5">
        <f t="shared" ref="E66" si="182">((C66/C65)-1)*100</f>
        <v>1.0491033319744769</v>
      </c>
      <c r="F66" s="4">
        <f t="shared" ref="F66" si="183">C66-C62</f>
        <v>12656000</v>
      </c>
      <c r="G66" s="10">
        <f t="shared" ref="G66" si="184">((C66/C62)-1)*100</f>
        <v>4.5629898832572513</v>
      </c>
    </row>
    <row r="67" spans="1:7" x14ac:dyDescent="0.35">
      <c r="A67" s="1" t="s">
        <v>29</v>
      </c>
      <c r="B67" s="2" t="s">
        <v>30</v>
      </c>
      <c r="C67" s="3">
        <v>287284000</v>
      </c>
      <c r="D67" s="4">
        <f t="shared" ref="D67" si="185">C67-C66</f>
        <v>-2734000</v>
      </c>
      <c r="E67" s="5">
        <f t="shared" ref="E67" si="186">((C67/C66)-1)*100</f>
        <v>-0.94270010826914552</v>
      </c>
      <c r="F67" s="4">
        <f t="shared" ref="F67" si="187">C67-C63</f>
        <v>11178000</v>
      </c>
      <c r="G67" s="10">
        <f t="shared" ref="G67" si="188">((C67/C63)-1)*100</f>
        <v>4.0484451623651774</v>
      </c>
    </row>
    <row r="68" spans="1:7" x14ac:dyDescent="0.35">
      <c r="A68" s="1"/>
      <c r="B68" s="2" t="s">
        <v>7</v>
      </c>
      <c r="C68" s="3">
        <v>296457000</v>
      </c>
      <c r="D68" s="4">
        <f t="shared" ref="D68" si="189">C68-C67</f>
        <v>9173000</v>
      </c>
      <c r="E68" s="5">
        <f t="shared" ref="E68" si="190">((C68/C67)-1)*100</f>
        <v>3.1930076161568399</v>
      </c>
      <c r="F68" s="4">
        <f t="shared" ref="F68" si="191">C68-C64</f>
        <v>9633000</v>
      </c>
      <c r="G68" s="10">
        <f t="shared" ref="G68" si="192">((C68/C64)-1)*100</f>
        <v>3.3585055643879258</v>
      </c>
    </row>
    <row r="69" spans="1:7" ht="15" thickBot="1" x14ac:dyDescent="0.4">
      <c r="A69" s="6"/>
      <c r="B69" s="7"/>
      <c r="C69" s="6"/>
      <c r="D69" s="8"/>
      <c r="E69" s="11"/>
      <c r="F69" s="8"/>
      <c r="G69" s="12"/>
    </row>
    <row r="72" spans="1:7" ht="15" thickBot="1" x14ac:dyDescent="0.4"/>
    <row r="73" spans="1:7" ht="32" thickBot="1" x14ac:dyDescent="0.4">
      <c r="A73" s="29" t="s">
        <v>0</v>
      </c>
      <c r="B73" s="31" t="s">
        <v>1</v>
      </c>
      <c r="C73" s="33" t="s">
        <v>18</v>
      </c>
      <c r="D73" s="14" t="str">
        <f>TotalEarnings!D73</f>
        <v>Change in bonus payments</v>
      </c>
      <c r="E73" s="14" t="str">
        <f>TotalEarnings!E73</f>
        <v>% change in bonus payments</v>
      </c>
      <c r="F73" s="14" t="str">
        <f>TotalEarnings!F73</f>
        <v>Change in bonus payments</v>
      </c>
      <c r="G73" s="14" t="str">
        <f>TotalEarnings!G73</f>
        <v>% change in bonus payments</v>
      </c>
    </row>
    <row r="74" spans="1:7" ht="15" thickBot="1" x14ac:dyDescent="0.4">
      <c r="A74" s="30"/>
      <c r="B74" s="32"/>
      <c r="C74" s="34"/>
      <c r="D74" s="35" t="s">
        <v>5</v>
      </c>
      <c r="E74" s="36"/>
      <c r="F74" s="37" t="s">
        <v>6</v>
      </c>
      <c r="G74" s="38"/>
    </row>
    <row r="75" spans="1:7" x14ac:dyDescent="0.35">
      <c r="A75" s="1" t="s">
        <v>10</v>
      </c>
      <c r="B75" s="2" t="s">
        <v>7</v>
      </c>
      <c r="C75" s="3">
        <v>9982000</v>
      </c>
      <c r="D75" s="18" t="s">
        <v>20</v>
      </c>
      <c r="E75" s="20" t="s">
        <v>20</v>
      </c>
      <c r="F75" s="18" t="s">
        <v>20</v>
      </c>
      <c r="G75" s="20" t="s">
        <v>20</v>
      </c>
    </row>
    <row r="76" spans="1:7" x14ac:dyDescent="0.35">
      <c r="A76" s="1"/>
      <c r="B76" s="2" t="s">
        <v>8</v>
      </c>
      <c r="C76" s="3">
        <v>11422000</v>
      </c>
      <c r="D76" s="4">
        <f t="shared" ref="D76:D77" si="193">C76-C75</f>
        <v>1440000</v>
      </c>
      <c r="E76" s="5">
        <f t="shared" ref="E76:E77" si="194">((C76/C75)-1)*100</f>
        <v>14.425966740132235</v>
      </c>
      <c r="F76" s="18" t="s">
        <v>20</v>
      </c>
      <c r="G76" s="20" t="s">
        <v>20</v>
      </c>
    </row>
    <row r="77" spans="1:7" x14ac:dyDescent="0.35">
      <c r="A77" s="1"/>
      <c r="B77" s="2" t="s">
        <v>9</v>
      </c>
      <c r="C77" s="3">
        <v>18469000</v>
      </c>
      <c r="D77" s="4">
        <f t="shared" si="193"/>
        <v>7047000</v>
      </c>
      <c r="E77" s="5">
        <f t="shared" si="194"/>
        <v>61.696725617229895</v>
      </c>
      <c r="F77" s="18" t="s">
        <v>20</v>
      </c>
      <c r="G77" s="20" t="s">
        <v>20</v>
      </c>
    </row>
    <row r="78" spans="1:7" x14ac:dyDescent="0.35">
      <c r="A78" s="1" t="s">
        <v>15</v>
      </c>
      <c r="B78" s="2" t="s">
        <v>11</v>
      </c>
      <c r="C78" s="3">
        <v>10199000</v>
      </c>
      <c r="D78" s="4">
        <f t="shared" ref="D78" si="195">C78-C77</f>
        <v>-8270000</v>
      </c>
      <c r="E78" s="5">
        <f t="shared" ref="E78" si="196">((C78/C77)-1)*100</f>
        <v>-44.777735665168663</v>
      </c>
      <c r="F78" s="18" t="s">
        <v>20</v>
      </c>
      <c r="G78" s="20" t="s">
        <v>20</v>
      </c>
    </row>
    <row r="79" spans="1:7" x14ac:dyDescent="0.35">
      <c r="A79" s="1"/>
      <c r="B79" s="2" t="s">
        <v>7</v>
      </c>
      <c r="C79" s="3">
        <v>10251000</v>
      </c>
      <c r="D79" s="4">
        <f t="shared" ref="D79" si="197">C79-C78</f>
        <v>52000</v>
      </c>
      <c r="E79" s="5">
        <f t="shared" ref="E79" si="198">((C79/C78)-1)*100</f>
        <v>0.50985390724580526</v>
      </c>
      <c r="F79" s="4">
        <f t="shared" ref="F79" si="199">C79-C75</f>
        <v>269000</v>
      </c>
      <c r="G79" s="10">
        <f t="shared" ref="G79" si="200">((C79/C75)-1)*100</f>
        <v>2.6948507313163672</v>
      </c>
    </row>
    <row r="80" spans="1:7" x14ac:dyDescent="0.35">
      <c r="A80" s="1"/>
      <c r="B80" s="2" t="s">
        <v>8</v>
      </c>
      <c r="C80" s="3">
        <v>11059000</v>
      </c>
      <c r="D80" s="4">
        <f t="shared" ref="D80" si="201">C80-C79</f>
        <v>808000</v>
      </c>
      <c r="E80" s="5">
        <f t="shared" ref="E80" si="202">((C80/C79)-1)*100</f>
        <v>7.8821578382596735</v>
      </c>
      <c r="F80" s="4">
        <f t="shared" ref="F80" si="203">C80-C76</f>
        <v>-363000</v>
      </c>
      <c r="G80" s="10">
        <f t="shared" ref="G80" si="204">((C80/C76)-1)*100</f>
        <v>-3.1780773945018437</v>
      </c>
    </row>
    <row r="81" spans="1:7" x14ac:dyDescent="0.35">
      <c r="A81" s="1"/>
      <c r="B81" s="2" t="s">
        <v>9</v>
      </c>
      <c r="C81" s="3">
        <v>20889000</v>
      </c>
      <c r="D81" s="4">
        <f t="shared" ref="D81" si="205">C81-C80</f>
        <v>9830000</v>
      </c>
      <c r="E81" s="5">
        <f t="shared" ref="E81" si="206">((C81/C80)-1)*100</f>
        <v>88.886879464689386</v>
      </c>
      <c r="F81" s="4">
        <f t="shared" ref="F81" si="207">C81-C77</f>
        <v>2420000</v>
      </c>
      <c r="G81" s="10">
        <f t="shared" ref="G81" si="208">((C81/C77)-1)*100</f>
        <v>13.103037522334727</v>
      </c>
    </row>
    <row r="82" spans="1:7" x14ac:dyDescent="0.35">
      <c r="A82" s="1" t="s">
        <v>16</v>
      </c>
      <c r="B82" s="2" t="s">
        <v>11</v>
      </c>
      <c r="C82" s="3">
        <v>10577000</v>
      </c>
      <c r="D82" s="4">
        <f t="shared" ref="D82" si="209">C82-C81</f>
        <v>-10312000</v>
      </c>
      <c r="E82" s="5">
        <f t="shared" ref="E82" si="210">((C82/C81)-1)*100</f>
        <v>-49.365694863325196</v>
      </c>
      <c r="F82" s="4">
        <f t="shared" ref="F82" si="211">C82-C78</f>
        <v>378000</v>
      </c>
      <c r="G82" s="10">
        <f t="shared" ref="G82" si="212">((C82/C78)-1)*100</f>
        <v>3.7062457103637536</v>
      </c>
    </row>
    <row r="83" spans="1:7" x14ac:dyDescent="0.35">
      <c r="A83" s="1"/>
      <c r="B83" s="2" t="s">
        <v>7</v>
      </c>
      <c r="C83" s="3">
        <v>10319000</v>
      </c>
      <c r="D83" s="4">
        <f t="shared" ref="D83" si="213">C83-C82</f>
        <v>-258000</v>
      </c>
      <c r="E83" s="5">
        <f t="shared" ref="E83" si="214">((C83/C82)-1)*100</f>
        <v>-2.4392549872364611</v>
      </c>
      <c r="F83" s="4">
        <f t="shared" ref="F83" si="215">C83-C79</f>
        <v>68000</v>
      </c>
      <c r="G83" s="10">
        <f t="shared" ref="G83" si="216">((C83/C79)-1)*100</f>
        <v>0.66334991708125735</v>
      </c>
    </row>
    <row r="84" spans="1:7" x14ac:dyDescent="0.35">
      <c r="A84" s="1"/>
      <c r="B84" s="2" t="s">
        <v>8</v>
      </c>
      <c r="C84" s="3">
        <v>10455000</v>
      </c>
      <c r="D84" s="4">
        <f t="shared" ref="D84" si="217">C84-C83</f>
        <v>136000</v>
      </c>
      <c r="E84" s="5">
        <f t="shared" ref="E84" si="218">((C84/C83)-1)*100</f>
        <v>1.3179571663920919</v>
      </c>
      <c r="F84" s="4">
        <f t="shared" ref="F84" si="219">C84-C80</f>
        <v>-604000</v>
      </c>
      <c r="G84" s="10">
        <f t="shared" ref="G84" si="220">((C84/C80)-1)*100</f>
        <v>-5.4616149742291338</v>
      </c>
    </row>
    <row r="85" spans="1:7" x14ac:dyDescent="0.35">
      <c r="A85" s="1"/>
      <c r="B85" s="2" t="s">
        <v>9</v>
      </c>
      <c r="C85" s="3">
        <v>17663000</v>
      </c>
      <c r="D85" s="4">
        <f t="shared" ref="D85" si="221">C85-C84</f>
        <v>7208000</v>
      </c>
      <c r="E85" s="5">
        <f t="shared" ref="E85" si="222">((C85/C84)-1)*100</f>
        <v>68.943089430894304</v>
      </c>
      <c r="F85" s="4">
        <f t="shared" ref="F85" si="223">C85-C81</f>
        <v>-3226000</v>
      </c>
      <c r="G85" s="10">
        <f t="shared" ref="G85" si="224">((C85/C81)-1)*100</f>
        <v>-15.443534874814491</v>
      </c>
    </row>
    <row r="86" spans="1:7" x14ac:dyDescent="0.35">
      <c r="A86" s="1" t="s">
        <v>17</v>
      </c>
      <c r="B86" s="2" t="s">
        <v>11</v>
      </c>
      <c r="C86" s="3">
        <v>11446000</v>
      </c>
      <c r="D86" s="4">
        <f t="shared" ref="D86" si="225">C86-C85</f>
        <v>-6217000</v>
      </c>
      <c r="E86" s="5">
        <f t="shared" ref="E86" si="226">((C86/C85)-1)*100</f>
        <v>-35.197871256298477</v>
      </c>
      <c r="F86" s="4">
        <f t="shared" ref="F86" si="227">C86-C82</f>
        <v>869000</v>
      </c>
      <c r="G86" s="10">
        <f t="shared" ref="G86" si="228">((C86/C82)-1)*100</f>
        <v>8.2159402477072874</v>
      </c>
    </row>
    <row r="87" spans="1:7" x14ac:dyDescent="0.35">
      <c r="A87" s="1"/>
      <c r="B87" s="2" t="s">
        <v>7</v>
      </c>
      <c r="C87" s="3">
        <v>11938000</v>
      </c>
      <c r="D87" s="4">
        <f t="shared" ref="D87" si="229">C87-C86</f>
        <v>492000</v>
      </c>
      <c r="E87" s="5">
        <f t="shared" ref="E87" si="230">((C87/C86)-1)*100</f>
        <v>4.2984448715708501</v>
      </c>
      <c r="F87" s="4">
        <f t="shared" ref="F87" si="231">C87-C83</f>
        <v>1619000</v>
      </c>
      <c r="G87" s="10">
        <f t="shared" ref="G87" si="232">((C87/C83)-1)*100</f>
        <v>15.689504796976461</v>
      </c>
    </row>
    <row r="88" spans="1:7" x14ac:dyDescent="0.35">
      <c r="A88" s="1"/>
      <c r="B88" s="2" t="s">
        <v>8</v>
      </c>
      <c r="C88" s="3">
        <v>11644000</v>
      </c>
      <c r="D88" s="4">
        <f t="shared" ref="D88" si="233">C88-C87</f>
        <v>-294000</v>
      </c>
      <c r="E88" s="5">
        <f t="shared" ref="E88" si="234">((C88/C87)-1)*100</f>
        <v>-2.4627240743843148</v>
      </c>
      <c r="F88" s="4">
        <f t="shared" ref="F88" si="235">C88-C84</f>
        <v>1189000</v>
      </c>
      <c r="G88" s="10">
        <f t="shared" ref="G88" si="236">((C88/C84)-1)*100</f>
        <v>11.372549019607847</v>
      </c>
    </row>
    <row r="89" spans="1:7" x14ac:dyDescent="0.35">
      <c r="A89" s="1"/>
      <c r="B89" s="2" t="s">
        <v>9</v>
      </c>
      <c r="C89" s="3">
        <v>20578000</v>
      </c>
      <c r="D89" s="4">
        <f t="shared" ref="D89" si="237">C89-C88</f>
        <v>8934000</v>
      </c>
      <c r="E89" s="5">
        <f t="shared" ref="E89" si="238">((C89/C88)-1)*100</f>
        <v>76.726210924081073</v>
      </c>
      <c r="F89" s="4">
        <f t="shared" ref="F89" si="239">C89-C85</f>
        <v>2915000</v>
      </c>
      <c r="G89" s="10">
        <f t="shared" ref="G89" si="240">((C89/C85)-1)*100</f>
        <v>16.503425239200588</v>
      </c>
    </row>
    <row r="90" spans="1:7" x14ac:dyDescent="0.35">
      <c r="A90" s="1" t="s">
        <v>25</v>
      </c>
      <c r="B90" s="2" t="s">
        <v>11</v>
      </c>
      <c r="C90" s="3">
        <v>12025000</v>
      </c>
      <c r="D90" s="4">
        <f t="shared" ref="D90" si="241">C90-C89</f>
        <v>-8553000</v>
      </c>
      <c r="E90" s="5">
        <f t="shared" ref="E90" si="242">((C90/C89)-1)*100</f>
        <v>-41.563806006414616</v>
      </c>
      <c r="F90" s="4">
        <f t="shared" ref="F90" si="243">C90-C86</f>
        <v>579000</v>
      </c>
      <c r="G90" s="10">
        <f t="shared" ref="G90" si="244">((C90/C86)-1)*100</f>
        <v>5.0585357330071634</v>
      </c>
    </row>
    <row r="91" spans="1:7" x14ac:dyDescent="0.35">
      <c r="A91" s="1"/>
      <c r="B91" s="2" t="s">
        <v>7</v>
      </c>
      <c r="C91" s="3">
        <v>14496000</v>
      </c>
      <c r="D91" s="4">
        <f t="shared" ref="D91" si="245">C91-C90</f>
        <v>2471000</v>
      </c>
      <c r="E91" s="5">
        <f t="shared" ref="E91" si="246">((C91/C90)-1)*100</f>
        <v>20.548856548856541</v>
      </c>
      <c r="F91" s="4">
        <f t="shared" ref="F91" si="247">C91-C87</f>
        <v>2558000</v>
      </c>
      <c r="G91" s="10">
        <f t="shared" ref="G91" si="248">((C91/C87)-1)*100</f>
        <v>21.427374769643158</v>
      </c>
    </row>
    <row r="92" spans="1:7" x14ac:dyDescent="0.35">
      <c r="A92" s="1"/>
      <c r="B92" s="2" t="s">
        <v>8</v>
      </c>
      <c r="C92" s="3">
        <v>12582000</v>
      </c>
      <c r="D92" s="4">
        <f t="shared" ref="D92" si="249">C92-C91</f>
        <v>-1914000</v>
      </c>
      <c r="E92" s="5">
        <f t="shared" ref="E92" si="250">((C92/C91)-1)*100</f>
        <v>-13.203642384105962</v>
      </c>
      <c r="F92" s="4">
        <f t="shared" ref="F92" si="251">C92-C88</f>
        <v>938000</v>
      </c>
      <c r="G92" s="10">
        <f t="shared" ref="G92" si="252">((C92/C88)-1)*100</f>
        <v>8.0556509790449926</v>
      </c>
    </row>
    <row r="93" spans="1:7" x14ac:dyDescent="0.35">
      <c r="A93" s="1"/>
      <c r="B93" s="2" t="s">
        <v>9</v>
      </c>
      <c r="C93" s="3">
        <v>22357000</v>
      </c>
      <c r="D93" s="4">
        <f t="shared" ref="D93" si="253">C93-C92</f>
        <v>9775000</v>
      </c>
      <c r="E93" s="5">
        <f t="shared" ref="E93" si="254">((C93/C92)-1)*100</f>
        <v>77.6903512955015</v>
      </c>
      <c r="F93" s="4">
        <f t="shared" ref="F93" si="255">C93-C89</f>
        <v>1779000</v>
      </c>
      <c r="G93" s="10">
        <f t="shared" ref="G93" si="256">((C93/C89)-1)*100</f>
        <v>8.6451550199242</v>
      </c>
    </row>
    <row r="94" spans="1:7" x14ac:dyDescent="0.35">
      <c r="A94" s="1" t="s">
        <v>26</v>
      </c>
      <c r="B94" s="2" t="s">
        <v>11</v>
      </c>
      <c r="C94" s="3">
        <v>14041000</v>
      </c>
      <c r="D94" s="4">
        <f t="shared" ref="D94" si="257">C94-C93</f>
        <v>-8316000</v>
      </c>
      <c r="E94" s="5">
        <f t="shared" ref="E94" si="258">((C94/C93)-1)*100</f>
        <v>-37.19640381088697</v>
      </c>
      <c r="F94" s="4">
        <f t="shared" ref="F94" si="259">C94-C90</f>
        <v>2016000</v>
      </c>
      <c r="G94" s="10">
        <f t="shared" ref="G94" si="260">((C94/C90)-1)*100</f>
        <v>16.765072765072773</v>
      </c>
    </row>
    <row r="95" spans="1:7" x14ac:dyDescent="0.35">
      <c r="A95" s="1"/>
      <c r="B95" s="2" t="s">
        <v>7</v>
      </c>
      <c r="C95" s="3">
        <v>13249000</v>
      </c>
      <c r="D95" s="4">
        <f t="shared" ref="D95" si="261">C95-C94</f>
        <v>-792000</v>
      </c>
      <c r="E95" s="5">
        <f t="shared" ref="E95" si="262">((C95/C94)-1)*100</f>
        <v>-5.6406238871875232</v>
      </c>
      <c r="F95" s="4">
        <f t="shared" ref="F95" si="263">C95-C91</f>
        <v>-1247000</v>
      </c>
      <c r="G95" s="10">
        <f t="shared" ref="G95" si="264">((C95/C91)-1)*100</f>
        <v>-8.6023730684326676</v>
      </c>
    </row>
    <row r="96" spans="1:7" x14ac:dyDescent="0.35">
      <c r="A96" s="1"/>
      <c r="B96" s="2" t="s">
        <v>8</v>
      </c>
      <c r="C96" s="3">
        <v>17008000</v>
      </c>
      <c r="D96" s="4">
        <f t="shared" ref="D96" si="265">C96-C95</f>
        <v>3759000</v>
      </c>
      <c r="E96" s="5">
        <f t="shared" ref="E96" si="266">((C96/C95)-1)*100</f>
        <v>28.371952600196249</v>
      </c>
      <c r="F96" s="4">
        <f t="shared" ref="F96" si="267">C96-C92</f>
        <v>4426000</v>
      </c>
      <c r="G96" s="10">
        <f t="shared" ref="G96" si="268">((C96/C92)-1)*100</f>
        <v>35.177237323160071</v>
      </c>
    </row>
    <row r="97" spans="1:7" x14ac:dyDescent="0.35">
      <c r="A97" s="1"/>
      <c r="B97" s="2" t="s">
        <v>9</v>
      </c>
      <c r="C97" s="3">
        <v>25248000</v>
      </c>
      <c r="D97" s="4">
        <f t="shared" ref="D97" si="269">C97-C96</f>
        <v>8240000</v>
      </c>
      <c r="E97" s="5">
        <f t="shared" ref="E97" si="270">((C97/C96)-1)*100</f>
        <v>48.447789275635003</v>
      </c>
      <c r="F97" s="4">
        <f t="shared" ref="F97" si="271">C97-C93</f>
        <v>2891000</v>
      </c>
      <c r="G97" s="10">
        <f t="shared" ref="G97" si="272">((C97/C93)-1)*100</f>
        <v>12.931073042000275</v>
      </c>
    </row>
    <row r="98" spans="1:7" x14ac:dyDescent="0.35">
      <c r="A98" s="1" t="s">
        <v>28</v>
      </c>
      <c r="B98" s="2" t="s">
        <v>11</v>
      </c>
      <c r="C98" s="3">
        <v>14781000</v>
      </c>
      <c r="D98" s="4">
        <f t="shared" ref="D98" si="273">C98-C97</f>
        <v>-10467000</v>
      </c>
      <c r="E98" s="5">
        <f t="shared" ref="E98" si="274">((C98/C97)-1)*100</f>
        <v>-41.456749049429654</v>
      </c>
      <c r="F98" s="4">
        <f t="shared" ref="F98" si="275">C98-C94</f>
        <v>740000</v>
      </c>
      <c r="G98" s="10">
        <f t="shared" ref="G98" si="276">((C98/C94)-1)*100</f>
        <v>5.2702798945944096</v>
      </c>
    </row>
    <row r="99" spans="1:7" x14ac:dyDescent="0.35">
      <c r="A99" s="1"/>
      <c r="B99" s="2" t="s">
        <v>7</v>
      </c>
      <c r="C99" s="3">
        <v>13996000</v>
      </c>
      <c r="D99" s="4">
        <f t="shared" ref="D99" si="277">C99-C98</f>
        <v>-785000</v>
      </c>
      <c r="E99" s="5">
        <f t="shared" ref="E99" si="278">((C99/C98)-1)*100</f>
        <v>-5.3108720654894803</v>
      </c>
      <c r="F99" s="4">
        <f t="shared" ref="F99" si="279">C99-C95</f>
        <v>747000</v>
      </c>
      <c r="G99" s="10">
        <f t="shared" ref="G99" si="280">((C99/C95)-1)*100</f>
        <v>5.6381613706694811</v>
      </c>
    </row>
    <row r="100" spans="1:7" x14ac:dyDescent="0.35">
      <c r="A100" s="1"/>
      <c r="B100" s="2" t="s">
        <v>8</v>
      </c>
      <c r="C100" s="3">
        <v>15882000</v>
      </c>
      <c r="D100" s="4">
        <f t="shared" ref="D100" si="281">C100-C99</f>
        <v>1886000</v>
      </c>
      <c r="E100" s="5">
        <f t="shared" ref="E100" si="282">((C100/C99)-1)*100</f>
        <v>13.475278651043165</v>
      </c>
      <c r="F100" s="4">
        <f t="shared" ref="F100" si="283">C100-C96</f>
        <v>-1126000</v>
      </c>
      <c r="G100" s="10">
        <f t="shared" ref="G100" si="284">((C100/C96)-1)*100</f>
        <v>-6.6204139228598358</v>
      </c>
    </row>
    <row r="101" spans="1:7" x14ac:dyDescent="0.35">
      <c r="A101" s="1"/>
      <c r="B101" s="2" t="s">
        <v>9</v>
      </c>
      <c r="C101" s="3">
        <v>25774000</v>
      </c>
      <c r="D101" s="4">
        <f t="shared" ref="D101" si="285">C101-C100</f>
        <v>9892000</v>
      </c>
      <c r="E101" s="5">
        <f t="shared" ref="E101" si="286">((C101/C100)-1)*100</f>
        <v>62.284347059564297</v>
      </c>
      <c r="F101" s="4">
        <f t="shared" ref="F101" si="287">C101-C97</f>
        <v>526000</v>
      </c>
      <c r="G101" s="10">
        <f t="shared" ref="G101" si="288">((C101/C97)-1)*100</f>
        <v>2.0833333333333259</v>
      </c>
    </row>
    <row r="102" spans="1:7" x14ac:dyDescent="0.35">
      <c r="A102" s="1" t="s">
        <v>29</v>
      </c>
      <c r="B102" s="2" t="s">
        <v>30</v>
      </c>
      <c r="C102" s="3">
        <v>15622000</v>
      </c>
      <c r="D102" s="4">
        <f t="shared" ref="D102" si="289">C102-C101</f>
        <v>-10152000</v>
      </c>
      <c r="E102" s="5">
        <f t="shared" ref="E102" si="290">((C102/C101)-1)*100</f>
        <v>-39.388531077830372</v>
      </c>
      <c r="F102" s="4">
        <f t="shared" ref="F102" si="291">C102-C98</f>
        <v>841000</v>
      </c>
      <c r="G102" s="10">
        <f t="shared" ref="G102" si="292">((C102/C98)-1)*100</f>
        <v>5.6897368243014723</v>
      </c>
    </row>
    <row r="103" spans="1:7" x14ac:dyDescent="0.35">
      <c r="A103" s="1"/>
      <c r="B103" s="2" t="s">
        <v>7</v>
      </c>
      <c r="C103" s="3">
        <v>15021000</v>
      </c>
      <c r="D103" s="4">
        <f t="shared" ref="D103" si="293">C103-C102</f>
        <v>-601000</v>
      </c>
      <c r="E103" s="5">
        <f t="shared" ref="E103" si="294">((C103/C102)-1)*100</f>
        <v>-3.8471386506209182</v>
      </c>
      <c r="F103" s="4">
        <f t="shared" ref="F103" si="295">C103-C99</f>
        <v>1025000</v>
      </c>
      <c r="G103" s="10">
        <f t="shared" ref="G103" si="296">((C103/C99)-1)*100</f>
        <v>7.3235210060017097</v>
      </c>
    </row>
    <row r="104" spans="1:7" ht="15" thickBot="1" x14ac:dyDescent="0.4">
      <c r="A104" s="6"/>
      <c r="B104" s="7"/>
      <c r="C104" s="6"/>
      <c r="D104" s="8"/>
      <c r="E104" s="11"/>
      <c r="F104" s="8"/>
      <c r="G104" s="12"/>
    </row>
    <row r="107" spans="1:7" ht="15" thickBot="1" x14ac:dyDescent="0.4"/>
    <row r="108" spans="1:7" ht="32" thickBot="1" x14ac:dyDescent="0.4">
      <c r="A108" s="29" t="s">
        <v>0</v>
      </c>
      <c r="B108" s="31" t="s">
        <v>1</v>
      </c>
      <c r="C108" s="33" t="s">
        <v>19</v>
      </c>
      <c r="D108" s="14" t="str">
        <f>TotalEarnings!D108</f>
        <v>Change in overtime payments</v>
      </c>
      <c r="E108" s="14" t="str">
        <f>TotalEarnings!E108</f>
        <v>% change in overtime payments</v>
      </c>
      <c r="F108" s="14" t="str">
        <f>TotalEarnings!F108</f>
        <v>Change in overtime payments</v>
      </c>
      <c r="G108" s="14" t="str">
        <f>TotalEarnings!G108</f>
        <v>% change in overtime payments</v>
      </c>
    </row>
    <row r="109" spans="1:7" ht="15" thickBot="1" x14ac:dyDescent="0.4">
      <c r="A109" s="30"/>
      <c r="B109" s="32"/>
      <c r="C109" s="34"/>
      <c r="D109" s="35" t="s">
        <v>5</v>
      </c>
      <c r="E109" s="36"/>
      <c r="F109" s="37" t="s">
        <v>6</v>
      </c>
      <c r="G109" s="38"/>
    </row>
    <row r="110" spans="1:7" x14ac:dyDescent="0.35">
      <c r="A110" s="1" t="s">
        <v>10</v>
      </c>
      <c r="B110" s="2" t="s">
        <v>7</v>
      </c>
      <c r="C110" s="3">
        <v>4000000</v>
      </c>
      <c r="D110" s="18" t="s">
        <v>20</v>
      </c>
      <c r="E110" s="20" t="s">
        <v>20</v>
      </c>
      <c r="F110" s="18" t="s">
        <v>20</v>
      </c>
      <c r="G110" s="20" t="s">
        <v>20</v>
      </c>
    </row>
    <row r="111" spans="1:7" x14ac:dyDescent="0.35">
      <c r="A111" s="1"/>
      <c r="B111" s="2" t="s">
        <v>8</v>
      </c>
      <c r="C111" s="3">
        <v>3931000</v>
      </c>
      <c r="D111" s="4">
        <f t="shared" ref="D111:D123" si="297">C111-C110</f>
        <v>-69000</v>
      </c>
      <c r="E111" s="5">
        <f t="shared" ref="E111:E123" si="298">((C111/C110)-1)*100</f>
        <v>-1.7249999999999988</v>
      </c>
      <c r="F111" s="18" t="s">
        <v>20</v>
      </c>
      <c r="G111" s="20" t="s">
        <v>20</v>
      </c>
    </row>
    <row r="112" spans="1:7" x14ac:dyDescent="0.35">
      <c r="A112" s="1"/>
      <c r="B112" s="2" t="s">
        <v>9</v>
      </c>
      <c r="C112" s="3">
        <v>5636000</v>
      </c>
      <c r="D112" s="4">
        <f t="shared" si="297"/>
        <v>1705000</v>
      </c>
      <c r="E112" s="5">
        <f t="shared" si="298"/>
        <v>43.373187484100725</v>
      </c>
      <c r="F112" s="18" t="s">
        <v>20</v>
      </c>
      <c r="G112" s="20" t="s">
        <v>20</v>
      </c>
    </row>
    <row r="113" spans="1:7" x14ac:dyDescent="0.35">
      <c r="A113" s="1" t="s">
        <v>15</v>
      </c>
      <c r="B113" s="2" t="s">
        <v>11</v>
      </c>
      <c r="C113" s="3">
        <v>6002000</v>
      </c>
      <c r="D113" s="4">
        <f t="shared" si="297"/>
        <v>366000</v>
      </c>
      <c r="E113" s="5">
        <f t="shared" si="298"/>
        <v>6.4939673527324437</v>
      </c>
      <c r="F113" s="18" t="s">
        <v>20</v>
      </c>
      <c r="G113" s="20" t="s">
        <v>20</v>
      </c>
    </row>
    <row r="114" spans="1:7" x14ac:dyDescent="0.35">
      <c r="A114" s="1"/>
      <c r="B114" s="2" t="s">
        <v>7</v>
      </c>
      <c r="C114" s="3">
        <v>6499000</v>
      </c>
      <c r="D114" s="4">
        <f t="shared" si="297"/>
        <v>497000</v>
      </c>
      <c r="E114" s="5">
        <f t="shared" si="298"/>
        <v>8.2805731422858955</v>
      </c>
      <c r="F114" s="4">
        <f t="shared" ref="F114:F123" si="299">C114-C110</f>
        <v>2499000</v>
      </c>
      <c r="G114" s="10">
        <f t="shared" ref="G114:G123" si="300">((C114/C110)-1)*100</f>
        <v>62.474999999999994</v>
      </c>
    </row>
    <row r="115" spans="1:7" x14ac:dyDescent="0.35">
      <c r="A115" s="1"/>
      <c r="B115" s="2" t="s">
        <v>8</v>
      </c>
      <c r="C115" s="3">
        <v>6182000</v>
      </c>
      <c r="D115" s="4">
        <f t="shared" si="297"/>
        <v>-317000</v>
      </c>
      <c r="E115" s="5">
        <f t="shared" si="298"/>
        <v>-4.8776734882289619</v>
      </c>
      <c r="F115" s="4">
        <f t="shared" si="299"/>
        <v>2251000</v>
      </c>
      <c r="G115" s="10">
        <f t="shared" si="300"/>
        <v>57.262783006868489</v>
      </c>
    </row>
    <row r="116" spans="1:7" x14ac:dyDescent="0.35">
      <c r="A116" s="1"/>
      <c r="B116" s="2" t="s">
        <v>9</v>
      </c>
      <c r="C116" s="3">
        <v>6215000</v>
      </c>
      <c r="D116" s="4">
        <f t="shared" si="297"/>
        <v>33000</v>
      </c>
      <c r="E116" s="5">
        <f t="shared" si="298"/>
        <v>0.53380782918148739</v>
      </c>
      <c r="F116" s="4">
        <f t="shared" si="299"/>
        <v>579000</v>
      </c>
      <c r="G116" s="10">
        <f t="shared" si="300"/>
        <v>10.27324343506033</v>
      </c>
    </row>
    <row r="117" spans="1:7" x14ac:dyDescent="0.35">
      <c r="A117" s="1" t="s">
        <v>16</v>
      </c>
      <c r="B117" s="2" t="s">
        <v>11</v>
      </c>
      <c r="C117" s="3">
        <v>6463000</v>
      </c>
      <c r="D117" s="4">
        <f t="shared" si="297"/>
        <v>248000</v>
      </c>
      <c r="E117" s="5">
        <f t="shared" si="298"/>
        <v>3.990345937248585</v>
      </c>
      <c r="F117" s="4">
        <f t="shared" si="299"/>
        <v>461000</v>
      </c>
      <c r="G117" s="10">
        <f t="shared" si="300"/>
        <v>7.6807730756414561</v>
      </c>
    </row>
    <row r="118" spans="1:7" x14ac:dyDescent="0.35">
      <c r="A118" s="1"/>
      <c r="B118" s="2" t="s">
        <v>7</v>
      </c>
      <c r="C118" s="3">
        <v>5689000</v>
      </c>
      <c r="D118" s="4">
        <f t="shared" si="297"/>
        <v>-774000</v>
      </c>
      <c r="E118" s="5">
        <f t="shared" si="298"/>
        <v>-11.97586260250657</v>
      </c>
      <c r="F118" s="4">
        <f t="shared" si="299"/>
        <v>-810000</v>
      </c>
      <c r="G118" s="10">
        <f t="shared" si="300"/>
        <v>-12.463455916294819</v>
      </c>
    </row>
    <row r="119" spans="1:7" x14ac:dyDescent="0.35">
      <c r="A119" s="1"/>
      <c r="B119" s="2" t="s">
        <v>8</v>
      </c>
      <c r="C119" s="3">
        <v>5763000</v>
      </c>
      <c r="D119" s="4">
        <f t="shared" si="297"/>
        <v>74000</v>
      </c>
      <c r="E119" s="5">
        <f t="shared" si="298"/>
        <v>1.3007558446124001</v>
      </c>
      <c r="F119" s="4">
        <f t="shared" si="299"/>
        <v>-419000</v>
      </c>
      <c r="G119" s="10">
        <f t="shared" si="300"/>
        <v>-6.7777418311226185</v>
      </c>
    </row>
    <row r="120" spans="1:7" x14ac:dyDescent="0.35">
      <c r="A120" s="1"/>
      <c r="B120" s="2" t="s">
        <v>9</v>
      </c>
      <c r="C120" s="3">
        <v>6128000</v>
      </c>
      <c r="D120" s="4">
        <f t="shared" si="297"/>
        <v>365000</v>
      </c>
      <c r="E120" s="5">
        <f t="shared" si="298"/>
        <v>6.3335068540690598</v>
      </c>
      <c r="F120" s="4">
        <f t="shared" si="299"/>
        <v>-87000</v>
      </c>
      <c r="G120" s="10">
        <f t="shared" si="300"/>
        <v>-1.3998390989541476</v>
      </c>
    </row>
    <row r="121" spans="1:7" x14ac:dyDescent="0.35">
      <c r="A121" s="1" t="s">
        <v>17</v>
      </c>
      <c r="B121" s="2" t="s">
        <v>11</v>
      </c>
      <c r="C121" s="3">
        <v>6831000</v>
      </c>
      <c r="D121" s="4">
        <f t="shared" si="297"/>
        <v>703000</v>
      </c>
      <c r="E121" s="5">
        <f t="shared" si="298"/>
        <v>11.47193211488251</v>
      </c>
      <c r="F121" s="4">
        <f t="shared" si="299"/>
        <v>368000</v>
      </c>
      <c r="G121" s="10">
        <f t="shared" si="300"/>
        <v>5.6939501779359469</v>
      </c>
    </row>
    <row r="122" spans="1:7" x14ac:dyDescent="0.35">
      <c r="A122" s="1"/>
      <c r="B122" s="2" t="s">
        <v>7</v>
      </c>
      <c r="C122" s="3">
        <v>7052000</v>
      </c>
      <c r="D122" s="4">
        <f t="shared" si="297"/>
        <v>221000</v>
      </c>
      <c r="E122" s="5">
        <f t="shared" si="298"/>
        <v>3.2352510613380181</v>
      </c>
      <c r="F122" s="4">
        <f t="shared" si="299"/>
        <v>1363000</v>
      </c>
      <c r="G122" s="10">
        <f t="shared" si="300"/>
        <v>23.958516435225885</v>
      </c>
    </row>
    <row r="123" spans="1:7" x14ac:dyDescent="0.35">
      <c r="A123" s="1"/>
      <c r="B123" s="2" t="s">
        <v>8</v>
      </c>
      <c r="C123" s="3">
        <v>7063000</v>
      </c>
      <c r="D123" s="4">
        <f t="shared" si="297"/>
        <v>11000</v>
      </c>
      <c r="E123" s="5">
        <f t="shared" si="298"/>
        <v>0.15598411798072309</v>
      </c>
      <c r="F123" s="4">
        <f t="shared" si="299"/>
        <v>1300000</v>
      </c>
      <c r="G123" s="10">
        <f t="shared" si="300"/>
        <v>22.557695644629526</v>
      </c>
    </row>
    <row r="124" spans="1:7" x14ac:dyDescent="0.35">
      <c r="A124" s="1"/>
      <c r="B124" s="2" t="s">
        <v>9</v>
      </c>
      <c r="C124" s="3">
        <v>8052000</v>
      </c>
      <c r="D124" s="4">
        <f t="shared" ref="D124" si="301">C124-C123</f>
        <v>989000</v>
      </c>
      <c r="E124" s="5">
        <f t="shared" ref="E124" si="302">((C124/C123)-1)*100</f>
        <v>14.002548492142154</v>
      </c>
      <c r="F124" s="4">
        <f t="shared" ref="F124" si="303">C124-C120</f>
        <v>1924000</v>
      </c>
      <c r="G124" s="10">
        <f t="shared" ref="G124" si="304">((C124/C120)-1)*100</f>
        <v>31.396866840731064</v>
      </c>
    </row>
    <row r="125" spans="1:7" x14ac:dyDescent="0.35">
      <c r="A125" s="1" t="s">
        <v>25</v>
      </c>
      <c r="B125" s="2" t="s">
        <v>11</v>
      </c>
      <c r="C125" s="3">
        <v>7113000</v>
      </c>
      <c r="D125" s="4">
        <f t="shared" ref="D125" si="305">C125-C124</f>
        <v>-939000</v>
      </c>
      <c r="E125" s="5">
        <f t="shared" ref="E125" si="306">((C125/C124)-1)*100</f>
        <v>-11.661698956780919</v>
      </c>
      <c r="F125" s="4">
        <f t="shared" ref="F125" si="307">C125-C121</f>
        <v>282000</v>
      </c>
      <c r="G125" s="10">
        <f t="shared" ref="G125" si="308">((C125/C121)-1)*100</f>
        <v>4.1282389108476147</v>
      </c>
    </row>
    <row r="126" spans="1:7" x14ac:dyDescent="0.35">
      <c r="A126" s="1"/>
      <c r="B126" s="2" t="s">
        <v>7</v>
      </c>
      <c r="C126" s="3">
        <v>7508000</v>
      </c>
      <c r="D126" s="4">
        <f t="shared" ref="D126" si="309">C126-C125</f>
        <v>395000</v>
      </c>
      <c r="E126" s="5">
        <f t="shared" ref="E126" si="310">((C126/C125)-1)*100</f>
        <v>5.5532124279488171</v>
      </c>
      <c r="F126" s="4">
        <f t="shared" ref="F126" si="311">C126-C122</f>
        <v>456000</v>
      </c>
      <c r="G126" s="10">
        <f t="shared" ref="G126" si="312">((C126/C122)-1)*100</f>
        <v>6.4662507090187171</v>
      </c>
    </row>
    <row r="127" spans="1:7" x14ac:dyDescent="0.35">
      <c r="A127" s="1"/>
      <c r="B127" s="2" t="s">
        <v>8</v>
      </c>
      <c r="C127" s="3">
        <v>7240000</v>
      </c>
      <c r="D127" s="4">
        <f t="shared" ref="D127" si="313">C127-C126</f>
        <v>-268000</v>
      </c>
      <c r="E127" s="5">
        <f t="shared" ref="E127" si="314">((C127/C126)-1)*100</f>
        <v>-3.5695258391049589</v>
      </c>
      <c r="F127" s="4">
        <f t="shared" ref="F127" si="315">C127-C123</f>
        <v>177000</v>
      </c>
      <c r="G127" s="10">
        <f t="shared" ref="G127" si="316">((C127/C123)-1)*100</f>
        <v>2.5060172731134145</v>
      </c>
    </row>
    <row r="128" spans="1:7" x14ac:dyDescent="0.35">
      <c r="A128" s="1"/>
      <c r="B128" s="2" t="s">
        <v>9</v>
      </c>
      <c r="C128" s="3">
        <v>7372000</v>
      </c>
      <c r="D128" s="4">
        <f t="shared" ref="D128" si="317">C128-C127</f>
        <v>132000</v>
      </c>
      <c r="E128" s="5">
        <f t="shared" ref="E128" si="318">((C128/C127)-1)*100</f>
        <v>1.8232044198895014</v>
      </c>
      <c r="F128" s="4">
        <f t="shared" ref="F128" si="319">C128-C124</f>
        <v>-680000</v>
      </c>
      <c r="G128" s="10">
        <f t="shared" ref="G128" si="320">((C128/C124)-1)*100</f>
        <v>-8.4451068057625474</v>
      </c>
    </row>
    <row r="129" spans="1:7" x14ac:dyDescent="0.35">
      <c r="A129" s="1" t="s">
        <v>26</v>
      </c>
      <c r="B129" s="2" t="s">
        <v>11</v>
      </c>
      <c r="C129" s="3">
        <v>8067000</v>
      </c>
      <c r="D129" s="4">
        <f t="shared" ref="D129" si="321">C129-C128</f>
        <v>695000</v>
      </c>
      <c r="E129" s="5">
        <f t="shared" ref="E129" si="322">((C129/C128)-1)*100</f>
        <v>9.4275637547476911</v>
      </c>
      <c r="F129" s="4">
        <f t="shared" ref="F129" si="323">C129-C125</f>
        <v>954000</v>
      </c>
      <c r="G129" s="10">
        <f t="shared" ref="G129" si="324">((C129/C125)-1)*100</f>
        <v>13.412062420919435</v>
      </c>
    </row>
    <row r="130" spans="1:7" x14ac:dyDescent="0.35">
      <c r="A130" s="1"/>
      <c r="B130" s="2" t="s">
        <v>7</v>
      </c>
      <c r="C130" s="3">
        <v>8048000</v>
      </c>
      <c r="D130" s="4">
        <f t="shared" ref="D130" si="325">C130-C129</f>
        <v>-19000</v>
      </c>
      <c r="E130" s="5">
        <f t="shared" ref="E130" si="326">((C130/C129)-1)*100</f>
        <v>-0.23552745754307214</v>
      </c>
      <c r="F130" s="4">
        <f t="shared" ref="F130" si="327">C130-C126</f>
        <v>540000</v>
      </c>
      <c r="G130" s="10">
        <f t="shared" ref="G130" si="328">((C130/C126)-1)*100</f>
        <v>7.1923281832711794</v>
      </c>
    </row>
    <row r="131" spans="1:7" x14ac:dyDescent="0.35">
      <c r="A131" s="1"/>
      <c r="B131" s="2" t="s">
        <v>8</v>
      </c>
      <c r="C131" s="3">
        <v>7964000</v>
      </c>
      <c r="D131" s="4">
        <f t="shared" ref="D131" si="329">C131-C130</f>
        <v>-84000</v>
      </c>
      <c r="E131" s="5">
        <f t="shared" ref="E131" si="330">((C131/C130)-1)*100</f>
        <v>-1.0437375745526833</v>
      </c>
      <c r="F131" s="4">
        <f t="shared" ref="F131" si="331">C131-C127</f>
        <v>724000</v>
      </c>
      <c r="G131" s="10">
        <f t="shared" ref="G131" si="332">((C131/C127)-1)*100</f>
        <v>10.000000000000009</v>
      </c>
    </row>
    <row r="132" spans="1:7" x14ac:dyDescent="0.35">
      <c r="A132" s="1"/>
      <c r="B132" s="2" t="s">
        <v>9</v>
      </c>
      <c r="C132" s="3">
        <v>8233000</v>
      </c>
      <c r="D132" s="4">
        <f t="shared" ref="D132" si="333">C132-C131</f>
        <v>269000</v>
      </c>
      <c r="E132" s="5">
        <f t="shared" ref="E132" si="334">((C132/C131)-1)*100</f>
        <v>3.3776996484178756</v>
      </c>
      <c r="F132" s="4">
        <f t="shared" ref="F132" si="335">C132-C128</f>
        <v>861000</v>
      </c>
      <c r="G132" s="10">
        <f t="shared" ref="G132" si="336">((C132/C128)-1)*100</f>
        <v>11.679327183939225</v>
      </c>
    </row>
    <row r="133" spans="1:7" x14ac:dyDescent="0.35">
      <c r="A133" s="1" t="s">
        <v>28</v>
      </c>
      <c r="B133" s="2" t="s">
        <v>11</v>
      </c>
      <c r="C133" s="3">
        <v>8252000</v>
      </c>
      <c r="D133" s="4">
        <f t="shared" ref="D133" si="337">C133-C132</f>
        <v>19000</v>
      </c>
      <c r="E133" s="5">
        <f t="shared" ref="E133" si="338">((C133/C132)-1)*100</f>
        <v>0.23077857403133173</v>
      </c>
      <c r="F133" s="4">
        <f t="shared" ref="F133" si="339">C133-C129</f>
        <v>185000</v>
      </c>
      <c r="G133" s="10">
        <f t="shared" ref="G133" si="340">((C133/C129)-1)*100</f>
        <v>2.2932936655509994</v>
      </c>
    </row>
    <row r="134" spans="1:7" x14ac:dyDescent="0.35">
      <c r="A134" s="1"/>
      <c r="B134" s="2" t="s">
        <v>7</v>
      </c>
      <c r="C134" s="3">
        <v>8994000</v>
      </c>
      <c r="D134" s="4">
        <f t="shared" ref="D134" si="341">C134-C133</f>
        <v>742000</v>
      </c>
      <c r="E134" s="5">
        <f t="shared" ref="E134" si="342">((C134/C133)-1)*100</f>
        <v>8.9917595734367417</v>
      </c>
      <c r="F134" s="4">
        <f t="shared" ref="F134" si="343">C134-C130</f>
        <v>946000</v>
      </c>
      <c r="G134" s="10">
        <f t="shared" ref="G134" si="344">((C134/C130)-1)*100</f>
        <v>11.754473161033797</v>
      </c>
    </row>
    <row r="135" spans="1:7" x14ac:dyDescent="0.35">
      <c r="A135" s="1"/>
      <c r="B135" s="2" t="s">
        <v>8</v>
      </c>
      <c r="C135" s="3">
        <v>9177000</v>
      </c>
      <c r="D135" s="4">
        <f t="shared" ref="D135" si="345">C135-C134</f>
        <v>183000</v>
      </c>
      <c r="E135" s="5">
        <f t="shared" ref="E135" si="346">((C135/C134)-1)*100</f>
        <v>2.0346897931954544</v>
      </c>
      <c r="F135" s="4">
        <f t="shared" ref="F135" si="347">C135-C131</f>
        <v>1213000</v>
      </c>
      <c r="G135" s="10">
        <f t="shared" ref="G135" si="348">((C135/C131)-1)*100</f>
        <v>15.231039678553483</v>
      </c>
    </row>
    <row r="136" spans="1:7" x14ac:dyDescent="0.35">
      <c r="A136" s="1"/>
      <c r="B136" s="2" t="s">
        <v>9</v>
      </c>
      <c r="C136" s="3">
        <v>8576000</v>
      </c>
      <c r="D136" s="4">
        <f t="shared" ref="D136" si="349">C136-C135</f>
        <v>-601000</v>
      </c>
      <c r="E136" s="5">
        <f t="shared" ref="E136" si="350">((C136/C135)-1)*100</f>
        <v>-6.548981148523481</v>
      </c>
      <c r="F136" s="4">
        <f t="shared" ref="F136" si="351">C136-C132</f>
        <v>343000</v>
      </c>
      <c r="G136" s="10">
        <f t="shared" ref="G136" si="352">((C136/C132)-1)*100</f>
        <v>4.1661605733025686</v>
      </c>
    </row>
    <row r="137" spans="1:7" x14ac:dyDescent="0.35">
      <c r="A137" s="1" t="s">
        <v>29</v>
      </c>
      <c r="B137" s="2" t="s">
        <v>30</v>
      </c>
      <c r="C137" s="3">
        <v>9286000</v>
      </c>
      <c r="D137" s="4">
        <f t="shared" ref="D137" si="353">C137-C136</f>
        <v>710000</v>
      </c>
      <c r="E137" s="5">
        <f t="shared" ref="E137" si="354">((C137/C136)-1)*100</f>
        <v>8.2789179104477704</v>
      </c>
      <c r="F137" s="4">
        <f t="shared" ref="F137" si="355">C137-C133</f>
        <v>1034000</v>
      </c>
      <c r="G137" s="10">
        <f t="shared" ref="G137" si="356">((C137/C133)-1)*100</f>
        <v>12.530295685894322</v>
      </c>
    </row>
    <row r="138" spans="1:7" x14ac:dyDescent="0.35">
      <c r="A138" s="1"/>
      <c r="B138" s="2" t="s">
        <v>7</v>
      </c>
      <c r="C138" s="3">
        <v>8961000</v>
      </c>
      <c r="D138" s="4">
        <f t="shared" ref="D138" si="357">C138-C137</f>
        <v>-325000</v>
      </c>
      <c r="E138" s="5">
        <f t="shared" ref="E138" si="358">((C138/C137)-1)*100</f>
        <v>-3.4998923110058144</v>
      </c>
      <c r="F138" s="4">
        <f t="shared" ref="F138" si="359">C138-C134</f>
        <v>-33000</v>
      </c>
      <c r="G138" s="10">
        <f t="shared" ref="G138" si="360">((C138/C134)-1)*100</f>
        <v>-0.36691127418279068</v>
      </c>
    </row>
    <row r="139" spans="1:7" ht="15" thickBot="1" x14ac:dyDescent="0.4">
      <c r="A139" s="6"/>
      <c r="B139" s="7"/>
      <c r="C139" s="6"/>
      <c r="D139" s="8"/>
      <c r="E139" s="11"/>
      <c r="F139" s="8"/>
      <c r="G139" s="12"/>
    </row>
  </sheetData>
  <mergeCells count="20">
    <mergeCell ref="A73:A74"/>
    <mergeCell ref="B73:B74"/>
    <mergeCell ref="C73:C74"/>
    <mergeCell ref="D74:E74"/>
    <mergeCell ref="F74:G74"/>
    <mergeCell ref="A3:A4"/>
    <mergeCell ref="B3:B4"/>
    <mergeCell ref="C3:C4"/>
    <mergeCell ref="D4:E4"/>
    <mergeCell ref="F4:G4"/>
    <mergeCell ref="A38:A39"/>
    <mergeCell ref="B38:B39"/>
    <mergeCell ref="C38:C39"/>
    <mergeCell ref="D39:E39"/>
    <mergeCell ref="F39:G39"/>
    <mergeCell ref="A108:A109"/>
    <mergeCell ref="B108:B109"/>
    <mergeCell ref="C108:C109"/>
    <mergeCell ref="D109:E109"/>
    <mergeCell ref="F109:G10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A66CA-9F7C-4263-B7E5-D689D776D63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09b0770a-6cd8-4e04-8548-d7935cf65dde"/>
    <ds:schemaRef ds:uri="8ef95d0d-5808-4958-b603-b14133b67652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2025-09-29T09:45:12Z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